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LBC September 2024\Agenda No. 4\"/>
    </mc:Choice>
  </mc:AlternateContent>
  <bookViews>
    <workbookView xWindow="0" yWindow="0" windowWidth="20490" windowHeight="7635"/>
  </bookViews>
  <sheets>
    <sheet name="CDRatio" sheetId="1" r:id="rId1"/>
  </sheets>
  <externalReferences>
    <externalReference r:id="rId2"/>
  </externalReferences>
  <definedNames>
    <definedName name="_xlnm.Print_Area" localSheetId="0">CDRatio!$A$1:$L$80</definedName>
  </definedNames>
  <calcPr calcId="152511"/>
</workbook>
</file>

<file path=xl/calcChain.xml><?xml version="1.0" encoding="utf-8"?>
<calcChain xmlns="http://schemas.openxmlformats.org/spreadsheetml/2006/main">
  <c r="N7" i="1" l="1"/>
  <c r="P7" i="1" s="1"/>
  <c r="O7" i="1"/>
  <c r="Q7" i="1" s="1"/>
  <c r="N8" i="1"/>
  <c r="P8" i="1" s="1"/>
  <c r="O8" i="1"/>
  <c r="Q8" i="1" s="1"/>
  <c r="N9" i="1"/>
  <c r="P9" i="1" s="1"/>
  <c r="O9" i="1"/>
  <c r="Q9" i="1" s="1"/>
  <c r="N10" i="1"/>
  <c r="P10" i="1" s="1"/>
  <c r="O10" i="1"/>
  <c r="Q10" i="1" s="1"/>
  <c r="N11" i="1"/>
  <c r="P11" i="1" s="1"/>
  <c r="O11" i="1"/>
  <c r="Q11" i="1" s="1"/>
  <c r="N12" i="1"/>
  <c r="P12" i="1" s="1"/>
  <c r="O12" i="1"/>
  <c r="Q12" i="1" s="1"/>
  <c r="N13" i="1"/>
  <c r="P13" i="1" s="1"/>
  <c r="O13" i="1"/>
  <c r="Q13" i="1" s="1"/>
  <c r="N14" i="1"/>
  <c r="P14" i="1" s="1"/>
  <c r="O14" i="1"/>
  <c r="Q14" i="1" s="1"/>
  <c r="N15" i="1"/>
  <c r="P15" i="1" s="1"/>
  <c r="O15" i="1"/>
  <c r="Q15" i="1" s="1"/>
  <c r="N16" i="1"/>
  <c r="P16" i="1" s="1"/>
  <c r="O16" i="1"/>
  <c r="Q16" i="1" s="1"/>
  <c r="N17" i="1"/>
  <c r="P17" i="1" s="1"/>
  <c r="O17" i="1"/>
  <c r="Q17" i="1" s="1"/>
  <c r="N18" i="1"/>
  <c r="P18" i="1" s="1"/>
  <c r="O18" i="1"/>
  <c r="Q18" i="1" s="1"/>
  <c r="N19" i="1"/>
  <c r="P19" i="1" s="1"/>
  <c r="O19" i="1"/>
  <c r="Q19" i="1" s="1"/>
  <c r="N20" i="1"/>
  <c r="P20" i="1" s="1"/>
  <c r="O20" i="1"/>
  <c r="Q20" i="1" s="1"/>
  <c r="N21" i="1"/>
  <c r="P21" i="1" s="1"/>
  <c r="O21" i="1"/>
  <c r="Q21" i="1" s="1"/>
  <c r="N22" i="1"/>
  <c r="P22" i="1" s="1"/>
  <c r="O22" i="1"/>
  <c r="Q22" i="1" s="1"/>
  <c r="N23" i="1"/>
  <c r="P23" i="1" s="1"/>
  <c r="O23" i="1"/>
  <c r="Q23" i="1" s="1"/>
  <c r="N24" i="1"/>
  <c r="O24" i="1"/>
  <c r="Q24" i="1" s="1"/>
  <c r="P24" i="1"/>
  <c r="N25" i="1"/>
  <c r="P25" i="1" s="1"/>
  <c r="O25" i="1"/>
  <c r="Q25" i="1" s="1"/>
  <c r="N26" i="1"/>
  <c r="P26" i="1" s="1"/>
  <c r="O26" i="1"/>
  <c r="Q26" i="1" s="1"/>
  <c r="N27" i="1"/>
  <c r="P27" i="1" s="1"/>
  <c r="O27" i="1"/>
  <c r="Q27" i="1" s="1"/>
  <c r="N28" i="1"/>
  <c r="P28" i="1" s="1"/>
  <c r="O28" i="1"/>
  <c r="Q28" i="1" s="1"/>
  <c r="N29" i="1"/>
  <c r="P29" i="1" s="1"/>
  <c r="O29" i="1"/>
  <c r="Q29" i="1" s="1"/>
  <c r="N30" i="1"/>
  <c r="P30" i="1" s="1"/>
  <c r="O30" i="1"/>
  <c r="Q30" i="1" s="1"/>
  <c r="N31" i="1"/>
  <c r="P31" i="1" s="1"/>
  <c r="O31" i="1"/>
  <c r="Q31" i="1" s="1"/>
  <c r="N32" i="1"/>
  <c r="P32" i="1" s="1"/>
  <c r="O32" i="1"/>
  <c r="Q32" i="1" s="1"/>
  <c r="N33" i="1"/>
  <c r="P33" i="1" s="1"/>
  <c r="O33" i="1"/>
  <c r="Q33" i="1" s="1"/>
  <c r="N34" i="1"/>
  <c r="P34" i="1" s="1"/>
  <c r="O34" i="1"/>
  <c r="Q34" i="1" s="1"/>
  <c r="N35" i="1"/>
  <c r="P35" i="1" s="1"/>
  <c r="O35" i="1"/>
  <c r="Q35" i="1" s="1"/>
  <c r="N36" i="1"/>
  <c r="P36" i="1" s="1"/>
  <c r="O36" i="1"/>
  <c r="Q36" i="1" s="1"/>
  <c r="N37" i="1"/>
  <c r="P37" i="1" s="1"/>
  <c r="O37" i="1"/>
  <c r="Q37" i="1" s="1"/>
  <c r="N38" i="1"/>
  <c r="P38" i="1" s="1"/>
  <c r="O38" i="1"/>
  <c r="Q38" i="1" s="1"/>
  <c r="N39" i="1"/>
  <c r="P39" i="1" s="1"/>
  <c r="O39" i="1"/>
  <c r="Q39" i="1" s="1"/>
  <c r="N40" i="1"/>
  <c r="P40" i="1" s="1"/>
  <c r="O40" i="1"/>
  <c r="Q40" i="1" s="1"/>
  <c r="N41" i="1"/>
  <c r="P41" i="1" s="1"/>
  <c r="O41" i="1"/>
  <c r="Q41" i="1" s="1"/>
  <c r="N42" i="1"/>
  <c r="P42" i="1" s="1"/>
  <c r="O42" i="1"/>
  <c r="Q42" i="1" s="1"/>
  <c r="N43" i="1"/>
  <c r="P43" i="1" s="1"/>
  <c r="O43" i="1"/>
  <c r="Q43" i="1" s="1"/>
  <c r="N44" i="1"/>
  <c r="P44" i="1" s="1"/>
  <c r="O44" i="1"/>
  <c r="Q44" i="1" s="1"/>
  <c r="N45" i="1"/>
  <c r="P45" i="1" s="1"/>
  <c r="O45" i="1"/>
  <c r="Q45" i="1" s="1"/>
  <c r="N46" i="1"/>
  <c r="P46" i="1" s="1"/>
  <c r="O46" i="1"/>
  <c r="Q46" i="1" s="1"/>
  <c r="N47" i="1"/>
  <c r="P47" i="1" s="1"/>
  <c r="O47" i="1"/>
  <c r="Q47" i="1" s="1"/>
  <c r="N48" i="1"/>
  <c r="P48" i="1" s="1"/>
  <c r="O48" i="1"/>
  <c r="Q48" i="1" s="1"/>
  <c r="N49" i="1"/>
  <c r="P49" i="1" s="1"/>
  <c r="O49" i="1"/>
  <c r="Q49" i="1" s="1"/>
  <c r="N50" i="1"/>
  <c r="P50" i="1" s="1"/>
  <c r="O50" i="1"/>
  <c r="Q50" i="1" s="1"/>
  <c r="N51" i="1"/>
  <c r="P51" i="1" s="1"/>
  <c r="O51" i="1"/>
  <c r="Q51" i="1" s="1"/>
  <c r="N52" i="1"/>
  <c r="P52" i="1" s="1"/>
  <c r="O52" i="1"/>
  <c r="Q52" i="1" s="1"/>
  <c r="N53" i="1"/>
  <c r="P53" i="1" s="1"/>
  <c r="O53" i="1"/>
  <c r="Q53" i="1" s="1"/>
  <c r="N54" i="1"/>
  <c r="O54" i="1"/>
  <c r="Q54" i="1" s="1"/>
  <c r="P54" i="1"/>
  <c r="N55" i="1"/>
  <c r="P55" i="1" s="1"/>
  <c r="O55" i="1"/>
  <c r="Q55" i="1" s="1"/>
  <c r="N56" i="1"/>
  <c r="P56" i="1" s="1"/>
  <c r="O56" i="1"/>
  <c r="Q56" i="1" s="1"/>
  <c r="N57" i="1"/>
  <c r="P57" i="1" s="1"/>
  <c r="O57" i="1"/>
  <c r="Q57" i="1" s="1"/>
  <c r="N58" i="1"/>
  <c r="P58" i="1" s="1"/>
  <c r="O58" i="1"/>
  <c r="Q58" i="1" s="1"/>
  <c r="N59" i="1"/>
  <c r="P59" i="1" s="1"/>
  <c r="O59" i="1"/>
  <c r="Q59" i="1" s="1"/>
  <c r="N60" i="1"/>
  <c r="P60" i="1" s="1"/>
  <c r="O60" i="1"/>
  <c r="Q60" i="1" s="1"/>
  <c r="N61" i="1"/>
  <c r="P61" i="1" s="1"/>
  <c r="O61" i="1"/>
  <c r="Q61" i="1" s="1"/>
  <c r="N62" i="1"/>
  <c r="P62" i="1" s="1"/>
  <c r="O62" i="1"/>
  <c r="Q62" i="1" s="1"/>
  <c r="N63" i="1"/>
  <c r="P63" i="1" s="1"/>
  <c r="O63" i="1"/>
  <c r="Q63" i="1" s="1"/>
  <c r="N64" i="1"/>
  <c r="P64" i="1" s="1"/>
  <c r="O64" i="1"/>
  <c r="Q64" i="1" s="1"/>
  <c r="N65" i="1"/>
  <c r="P65" i="1" s="1"/>
  <c r="O65" i="1"/>
  <c r="Q65" i="1" s="1"/>
  <c r="N66" i="1"/>
  <c r="P66" i="1" s="1"/>
  <c r="O66" i="1"/>
  <c r="Q66" i="1" s="1"/>
  <c r="N67" i="1"/>
  <c r="P67" i="1" s="1"/>
  <c r="O67" i="1"/>
  <c r="Q67" i="1" s="1"/>
  <c r="N68" i="1"/>
  <c r="P68" i="1" s="1"/>
  <c r="O68" i="1"/>
  <c r="Q68" i="1" s="1"/>
  <c r="N69" i="1"/>
  <c r="P69" i="1" s="1"/>
  <c r="O69" i="1"/>
  <c r="Q69" i="1" s="1"/>
  <c r="N70" i="1"/>
  <c r="P70" i="1" s="1"/>
  <c r="O70" i="1"/>
  <c r="Q70" i="1" s="1"/>
  <c r="N71" i="1"/>
  <c r="P71" i="1" s="1"/>
  <c r="O71" i="1"/>
  <c r="Q71" i="1" s="1"/>
  <c r="N72" i="1"/>
  <c r="P72" i="1" s="1"/>
  <c r="O72" i="1"/>
  <c r="Q72" i="1" s="1"/>
  <c r="N73" i="1"/>
  <c r="P73" i="1" s="1"/>
  <c r="O73" i="1"/>
  <c r="Q73" i="1" s="1"/>
  <c r="N74" i="1"/>
  <c r="P74" i="1" s="1"/>
  <c r="O74" i="1"/>
  <c r="Q74" i="1" s="1"/>
  <c r="N75" i="1"/>
  <c r="P75" i="1" s="1"/>
  <c r="O75" i="1"/>
  <c r="Q75" i="1" s="1"/>
  <c r="N76" i="1"/>
  <c r="P76" i="1" s="1"/>
  <c r="O76" i="1"/>
  <c r="Q76" i="1" s="1"/>
  <c r="N77" i="1"/>
  <c r="P77" i="1" s="1"/>
  <c r="O77" i="1"/>
  <c r="Q77" i="1" s="1"/>
  <c r="N78" i="1"/>
  <c r="P78" i="1" s="1"/>
  <c r="O78" i="1"/>
  <c r="Q78" i="1" s="1"/>
  <c r="N79" i="1"/>
  <c r="P79" i="1" s="1"/>
  <c r="O79" i="1"/>
  <c r="Q79" i="1" s="1"/>
  <c r="N80" i="1"/>
  <c r="P80" i="1" s="1"/>
  <c r="O80" i="1"/>
  <c r="Q80" i="1" s="1"/>
  <c r="O6" i="1"/>
  <c r="N6" i="1"/>
  <c r="N81" i="1" l="1"/>
  <c r="P81" i="1" s="1"/>
  <c r="O81" i="1"/>
  <c r="Q81" i="1" s="1"/>
  <c r="P6" i="1"/>
  <c r="Q6" i="1"/>
</calcChain>
</file>

<file path=xl/sharedStrings.xml><?xml version="1.0" encoding="utf-8"?>
<sst xmlns="http://schemas.openxmlformats.org/spreadsheetml/2006/main" count="92" uniqueCount="89">
  <si>
    <t>DISTRICT WISE CD RATIO AS ON 30.09.2024</t>
  </si>
  <si>
    <t>Name of District</t>
  </si>
  <si>
    <t>Branch</t>
  </si>
  <si>
    <t>Rural</t>
  </si>
  <si>
    <t>Semi-Urban</t>
  </si>
  <si>
    <t xml:space="preserve">Urban </t>
  </si>
  <si>
    <t>CD Ratio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</si>
  <si>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</si>
  <si>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</si>
  <si>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</si>
  <si>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</si>
  <si>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</si>
  <si>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</si>
  <si>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</si>
  <si>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</si>
  <si>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</si>
  <si>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</si>
  <si>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</si>
  <si>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BALRAMPUR</t>
  </si>
  <si>
    <t>BANDA</t>
  </si>
  <si>
    <t>BARABANKI</t>
  </si>
  <si>
    <t>BAREILLY</t>
  </si>
  <si>
    <t>BASTI</t>
  </si>
  <si>
    <t>BHADOHI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</si>
  <si>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</si>
  <si>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</si>
  <si>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</si>
  <si>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</si>
  <si>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</si>
  <si>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</si>
  <si>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</si>
  <si>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</si>
  <si>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</si>
  <si>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</si>
  <si>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</si>
  <si>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</si>
  <si>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</si>
  <si>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</si>
  <si>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</si>
  <si>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</si>
  <si>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HAMIRPUR</t>
  </si>
  <si>
    <t>HAPUR</t>
  </si>
  <si>
    <t>HARDOI</t>
  </si>
  <si>
    <t>HATHRAS</t>
  </si>
  <si>
    <t>JALAUN</t>
  </si>
  <si>
    <t>JAUNPUR</t>
  </si>
  <si>
    <t>JHANSI</t>
  </si>
  <si>
    <t>KANNAUJ</t>
  </si>
  <si>
    <t>KANPUR DEHAT</t>
  </si>
  <si>
    <t>KANPUR NAGAR</t>
  </si>
  <si>
    <t>KASGANJ</t>
  </si>
  <si>
    <t>KAUSHAMBI</t>
  </si>
  <si>
    <t>KUSHI NAGAR</t>
  </si>
  <si>
    <t>LAKHIMPUR  KHERI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</si>
  <si>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</si>
  <si>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</si>
  <si>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</si>
  <si>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</si>
  <si>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</si>
  <si>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</si>
  <si>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</si>
  <si>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</si>
  <si>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</si>
  <si>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</si>
  <si>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</si>
  <si>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</si>
  <si>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PRATAPGARH</t>
  </si>
  <si>
    <t>PRAYAGRAJ</t>
  </si>
  <si>
    <t>RAE BARELI</t>
  </si>
  <si>
    <t>RAMPUR</t>
  </si>
  <si>
    <t>SAHARANPUR</t>
  </si>
  <si>
    <t>SAMBHAL</t>
  </si>
  <si>
    <t>SANT KABEER NAGAR</t>
  </si>
  <si>
    <t>SHAHJAHANPUR</t>
  </si>
  <si>
    <t>SHAMLI</t>
  </si>
  <si>
    <t>SHRAVASTI</t>
  </si>
  <si>
    <t>SIDDHARTH NAGAR</t>
  </si>
  <si>
    <t>SITAPUR</t>
  </si>
  <si>
    <t>SONBHADRA</t>
  </si>
  <si>
    <t>SULTANPUR</t>
  </si>
  <si>
    <t>UNNAO</t>
  </si>
  <si>
    <t>VARANASI</t>
  </si>
  <si>
    <t/>
  </si>
  <si>
    <t>Total Deposit</t>
  </si>
  <si>
    <t>Total Advances</t>
  </si>
  <si>
    <t>(Amount in Crore)</t>
  </si>
  <si>
    <t>Sr. No.</t>
  </si>
  <si>
    <t>Agenda No. 4</t>
  </si>
  <si>
    <t>Annexure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</si>
</sst>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64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5" xfId="0" applyFont="1" applyFill="1" applyBorder="1"/>
    <xf numFmtId="0" fontId="2" fillId="0" borderId="5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19" xfId="0" applyFont="1" applyBorder="1" applyAlignment="1">
      <alignment horizontal="center"/>
    </xf>
    <xf numFmtId="0" fontId="2" fillId="3" borderId="20" xfId="0" applyFont="1" applyFill="1" applyBorder="1"/>
    <xf numFmtId="0" fontId="2" fillId="0" borderId="20" xfId="0" applyFont="1" applyBorder="1"/>
    <xf numFmtId="0" fontId="2" fillId="2" borderId="20" xfId="0" applyFont="1" applyFill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0" fontId="2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9" xfId="0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REPORTS\DATA\SLBC%20MEETINGS\SLBC%20June%202024\SLBC%20Data\Agenda%20No.%204\CD%20Ratio%20District%20W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atio"/>
      <sheetName val="Sheet1"/>
    </sheetNames>
    <sheetDataSet>
      <sheetData sheetId="0">
        <row r="5">
          <cell r="B5" t="str">
            <v>AGRA</v>
          </cell>
          <cell r="C5">
            <v>543</v>
          </cell>
          <cell r="D5">
            <v>4774.4799999999996</v>
          </cell>
          <cell r="E5">
            <v>5947.78</v>
          </cell>
          <cell r="F5">
            <v>46862.94</v>
          </cell>
          <cell r="G5">
            <v>57585.2</v>
          </cell>
          <cell r="H5">
            <v>4393.32</v>
          </cell>
          <cell r="I5">
            <v>4818.3100000000004</v>
          </cell>
          <cell r="J5">
            <v>30545.040000000001</v>
          </cell>
          <cell r="K5">
            <v>39756.67</v>
          </cell>
        </row>
        <row r="6">
          <cell r="B6" t="str">
            <v>ALIGARH</v>
          </cell>
          <cell r="C6">
            <v>339</v>
          </cell>
          <cell r="D6">
            <v>4772.4399999999996</v>
          </cell>
          <cell r="E6">
            <v>4676.4399999999996</v>
          </cell>
          <cell r="F6">
            <v>21628.07</v>
          </cell>
          <cell r="G6">
            <v>31076.95</v>
          </cell>
          <cell r="H6">
            <v>3565.48</v>
          </cell>
          <cell r="I6">
            <v>3326.15</v>
          </cell>
          <cell r="J6">
            <v>9474.89</v>
          </cell>
          <cell r="K6">
            <v>16366.52</v>
          </cell>
        </row>
        <row r="7">
          <cell r="B7" t="str">
            <v>AMBEDKAR NAGAR</v>
          </cell>
          <cell r="C7">
            <v>194</v>
          </cell>
          <cell r="D7">
            <v>4499.67</v>
          </cell>
          <cell r="E7">
            <v>3327.27</v>
          </cell>
          <cell r="F7">
            <v>1523.06</v>
          </cell>
          <cell r="G7">
            <v>9350</v>
          </cell>
          <cell r="H7">
            <v>2058.48</v>
          </cell>
          <cell r="I7">
            <v>1302.23</v>
          </cell>
          <cell r="J7">
            <v>1531.19</v>
          </cell>
          <cell r="K7">
            <v>4891.8999999999996</v>
          </cell>
        </row>
        <row r="8">
          <cell r="B8" t="str">
            <v>AMETHI</v>
          </cell>
          <cell r="C8">
            <v>200</v>
          </cell>
          <cell r="D8">
            <v>6831.85</v>
          </cell>
          <cell r="E8">
            <v>2473.4499999999998</v>
          </cell>
          <cell r="F8">
            <v>126.63</v>
          </cell>
          <cell r="G8">
            <v>9431.93</v>
          </cell>
          <cell r="H8">
            <v>3473.83</v>
          </cell>
          <cell r="I8">
            <v>892.94</v>
          </cell>
          <cell r="J8">
            <v>61.44</v>
          </cell>
          <cell r="K8">
            <v>4428.21</v>
          </cell>
        </row>
        <row r="9">
          <cell r="B9" t="str">
            <v>AMROHA</v>
          </cell>
          <cell r="C9">
            <v>220</v>
          </cell>
          <cell r="D9">
            <v>2885.56</v>
          </cell>
          <cell r="E9">
            <v>2799.63</v>
          </cell>
          <cell r="F9">
            <v>2152.62</v>
          </cell>
          <cell r="G9">
            <v>7837.81</v>
          </cell>
          <cell r="H9">
            <v>2095.4899999999998</v>
          </cell>
          <cell r="I9">
            <v>2858.81</v>
          </cell>
          <cell r="J9">
            <v>1116.32</v>
          </cell>
          <cell r="K9">
            <v>6070.62</v>
          </cell>
        </row>
        <row r="10">
          <cell r="B10" t="str">
            <v>AURAIYA</v>
          </cell>
          <cell r="C10">
            <v>122</v>
          </cell>
          <cell r="D10">
            <v>2151.7800000000002</v>
          </cell>
          <cell r="E10">
            <v>3982.31</v>
          </cell>
          <cell r="F10">
            <v>121.61</v>
          </cell>
          <cell r="G10">
            <v>6255.7</v>
          </cell>
          <cell r="H10">
            <v>818.08</v>
          </cell>
          <cell r="I10">
            <v>1806.38</v>
          </cell>
          <cell r="J10">
            <v>84.3</v>
          </cell>
          <cell r="K10">
            <v>2708.76</v>
          </cell>
        </row>
        <row r="11">
          <cell r="B11" t="str">
            <v>AYODHYA</v>
          </cell>
          <cell r="C11">
            <v>254</v>
          </cell>
          <cell r="D11">
            <v>5791.67</v>
          </cell>
          <cell r="E11">
            <v>5547.41</v>
          </cell>
          <cell r="F11">
            <v>10038.94</v>
          </cell>
          <cell r="G11">
            <v>21378.02</v>
          </cell>
          <cell r="H11">
            <v>2211.1</v>
          </cell>
          <cell r="I11">
            <v>1098.23</v>
          </cell>
          <cell r="J11">
            <v>3964.11</v>
          </cell>
          <cell r="K11">
            <v>7273.44</v>
          </cell>
        </row>
        <row r="12">
          <cell r="B12" t="str">
            <v>AZAMGARH</v>
          </cell>
          <cell r="C12">
            <v>369</v>
          </cell>
          <cell r="D12">
            <v>13273.13</v>
          </cell>
          <cell r="E12">
            <v>3638.24</v>
          </cell>
          <cell r="F12">
            <v>5804.21</v>
          </cell>
          <cell r="G12">
            <v>22715.58</v>
          </cell>
          <cell r="H12">
            <v>3874.34</v>
          </cell>
          <cell r="I12">
            <v>1139.8399999999999</v>
          </cell>
          <cell r="J12">
            <v>2951.64</v>
          </cell>
          <cell r="K12">
            <v>7965.82</v>
          </cell>
        </row>
        <row r="13">
          <cell r="B13" t="str">
            <v>BAGHPAT</v>
          </cell>
          <cell r="C13">
            <v>155</v>
          </cell>
          <cell r="D13">
            <v>2357.3000000000002</v>
          </cell>
          <cell r="E13">
            <v>3708.77</v>
          </cell>
          <cell r="F13">
            <v>2568.8200000000002</v>
          </cell>
          <cell r="G13">
            <v>8634.89</v>
          </cell>
          <cell r="H13">
            <v>1299.6199999999999</v>
          </cell>
          <cell r="I13">
            <v>1670.85</v>
          </cell>
          <cell r="J13">
            <v>1257.8599999999999</v>
          </cell>
          <cell r="K13">
            <v>4228.33</v>
          </cell>
        </row>
        <row r="14">
          <cell r="B14" t="str">
            <v>BAHRAICH</v>
          </cell>
          <cell r="C14">
            <v>233</v>
          </cell>
          <cell r="D14">
            <v>4074.25</v>
          </cell>
          <cell r="E14">
            <v>1833.8</v>
          </cell>
          <cell r="F14">
            <v>3672.48</v>
          </cell>
          <cell r="G14">
            <v>9580.5300000000007</v>
          </cell>
          <cell r="H14">
            <v>3302.35</v>
          </cell>
          <cell r="I14">
            <v>1158.05</v>
          </cell>
          <cell r="J14">
            <v>2728.06</v>
          </cell>
          <cell r="K14">
            <v>7188.46</v>
          </cell>
        </row>
        <row r="15">
          <cell r="B15" t="str">
            <v>BALLIA</v>
          </cell>
          <cell r="C15">
            <v>271</v>
          </cell>
          <cell r="D15">
            <v>5676.65</v>
          </cell>
          <cell r="E15">
            <v>5514.8</v>
          </cell>
          <cell r="F15">
            <v>4992.54</v>
          </cell>
          <cell r="G15">
            <v>16183.99</v>
          </cell>
          <cell r="H15">
            <v>1497.25</v>
          </cell>
          <cell r="I15">
            <v>1822.66</v>
          </cell>
          <cell r="J15">
            <v>1896.79</v>
          </cell>
          <cell r="K15">
            <v>5216.7</v>
          </cell>
        </row>
        <row r="16">
          <cell r="B16" t="str">
            <v>BALRAMPUR</v>
          </cell>
          <cell r="C16">
            <v>144</v>
          </cell>
          <cell r="D16">
            <v>3181.89</v>
          </cell>
          <cell r="E16">
            <v>3162.39</v>
          </cell>
          <cell r="F16">
            <v>0</v>
          </cell>
          <cell r="G16">
            <v>6344.28</v>
          </cell>
          <cell r="H16">
            <v>1542.35</v>
          </cell>
          <cell r="I16">
            <v>1586.8</v>
          </cell>
          <cell r="J16">
            <v>62.02</v>
          </cell>
          <cell r="K16">
            <v>3191.17</v>
          </cell>
        </row>
        <row r="17">
          <cell r="B17" t="str">
            <v>BANDA</v>
          </cell>
          <cell r="C17">
            <v>171</v>
          </cell>
          <cell r="D17">
            <v>2196.39</v>
          </cell>
          <cell r="E17">
            <v>1659.97</v>
          </cell>
          <cell r="F17">
            <v>4017.71</v>
          </cell>
          <cell r="G17">
            <v>7874.07</v>
          </cell>
          <cell r="H17">
            <v>1426.59</v>
          </cell>
          <cell r="I17">
            <v>808.98</v>
          </cell>
          <cell r="J17">
            <v>1696.28</v>
          </cell>
          <cell r="K17">
            <v>3931.85</v>
          </cell>
        </row>
        <row r="18">
          <cell r="B18" t="str">
            <v>BARABANKI</v>
          </cell>
          <cell r="C18">
            <v>299</v>
          </cell>
          <cell r="D18">
            <v>4637.1899999999996</v>
          </cell>
          <cell r="E18">
            <v>6860.64</v>
          </cell>
          <cell r="F18">
            <v>635.67999999999995</v>
          </cell>
          <cell r="G18">
            <v>12133.51</v>
          </cell>
          <cell r="H18">
            <v>3924.7</v>
          </cell>
          <cell r="I18">
            <v>4585.54</v>
          </cell>
          <cell r="J18">
            <v>422.31</v>
          </cell>
          <cell r="K18">
            <v>8932.5499999999993</v>
          </cell>
        </row>
        <row r="19">
          <cell r="B19" t="str">
            <v>BAREILLY</v>
          </cell>
          <cell r="C19">
            <v>438</v>
          </cell>
          <cell r="D19">
            <v>4145.92</v>
          </cell>
          <cell r="E19">
            <v>4026.28</v>
          </cell>
          <cell r="F19">
            <v>25292.53</v>
          </cell>
          <cell r="G19">
            <v>33464.730000000003</v>
          </cell>
          <cell r="H19">
            <v>3648.12</v>
          </cell>
          <cell r="I19">
            <v>3768.92</v>
          </cell>
          <cell r="J19">
            <v>15970.04</v>
          </cell>
          <cell r="K19">
            <v>23387.08</v>
          </cell>
        </row>
        <row r="20">
          <cell r="B20" t="str">
            <v>BASTI</v>
          </cell>
          <cell r="C20">
            <v>195</v>
          </cell>
          <cell r="D20">
            <v>6702.88</v>
          </cell>
          <cell r="E20">
            <v>121.43</v>
          </cell>
          <cell r="F20">
            <v>4842.6400000000003</v>
          </cell>
          <cell r="G20">
            <v>11666.95</v>
          </cell>
          <cell r="H20">
            <v>2391.39</v>
          </cell>
          <cell r="I20">
            <v>102.62</v>
          </cell>
          <cell r="J20">
            <v>2465.33</v>
          </cell>
          <cell r="K20">
            <v>4959.34</v>
          </cell>
        </row>
        <row r="21">
          <cell r="B21" t="str">
            <v>BHADOHI</v>
          </cell>
          <cell r="C21">
            <v>139</v>
          </cell>
          <cell r="D21">
            <v>3441.59</v>
          </cell>
          <cell r="E21">
            <v>4517.93</v>
          </cell>
          <cell r="F21">
            <v>13.45</v>
          </cell>
          <cell r="G21">
            <v>7972.97</v>
          </cell>
          <cell r="H21">
            <v>1227.45</v>
          </cell>
          <cell r="I21">
            <v>2426.12</v>
          </cell>
          <cell r="J21">
            <v>151.36000000000001</v>
          </cell>
          <cell r="K21">
            <v>3804.93</v>
          </cell>
        </row>
        <row r="22">
          <cell r="B22" t="str">
            <v>BIJNOR</v>
          </cell>
          <cell r="C22">
            <v>365</v>
          </cell>
          <cell r="D22">
            <v>4884.54</v>
          </cell>
          <cell r="E22">
            <v>14244.12</v>
          </cell>
          <cell r="F22">
            <v>197.91</v>
          </cell>
          <cell r="G22">
            <v>19326.57</v>
          </cell>
          <cell r="H22">
            <v>3510.8</v>
          </cell>
          <cell r="I22">
            <v>8025.42</v>
          </cell>
          <cell r="J22">
            <v>248.01</v>
          </cell>
          <cell r="K22">
            <v>11784.23</v>
          </cell>
        </row>
        <row r="23">
          <cell r="B23" t="str">
            <v>BUDAUN</v>
          </cell>
          <cell r="C23">
            <v>197</v>
          </cell>
          <cell r="D23">
            <v>2224.6999999999998</v>
          </cell>
          <cell r="E23">
            <v>3128.81</v>
          </cell>
          <cell r="F23">
            <v>3144.07</v>
          </cell>
          <cell r="G23">
            <v>8497.58</v>
          </cell>
          <cell r="H23">
            <v>2277.86</v>
          </cell>
          <cell r="I23">
            <v>2805.6</v>
          </cell>
          <cell r="J23">
            <v>1873.79</v>
          </cell>
          <cell r="K23">
            <v>6957.25</v>
          </cell>
        </row>
        <row r="24">
          <cell r="B24" t="str">
            <v>BULANDSHAHR</v>
          </cell>
          <cell r="C24">
            <v>286</v>
          </cell>
          <cell r="D24">
            <v>4549.18</v>
          </cell>
          <cell r="E24">
            <v>6720.13</v>
          </cell>
          <cell r="F24">
            <v>9103.24</v>
          </cell>
          <cell r="G24">
            <v>20372.55</v>
          </cell>
          <cell r="H24">
            <v>3131.19</v>
          </cell>
          <cell r="I24">
            <v>3608.61</v>
          </cell>
          <cell r="J24">
            <v>4823.16</v>
          </cell>
          <cell r="K24">
            <v>11562.96</v>
          </cell>
        </row>
        <row r="25">
          <cell r="B25" t="str">
            <v>CHANDAULI</v>
          </cell>
          <cell r="C25">
            <v>185</v>
          </cell>
          <cell r="D25">
            <v>4407.75</v>
          </cell>
          <cell r="E25">
            <v>2434.89</v>
          </cell>
          <cell r="F25">
            <v>2356.34</v>
          </cell>
          <cell r="G25">
            <v>9198.98</v>
          </cell>
          <cell r="H25">
            <v>1878.61</v>
          </cell>
          <cell r="I25">
            <v>1382.77</v>
          </cell>
          <cell r="J25">
            <v>1290.54</v>
          </cell>
          <cell r="K25">
            <v>4551.92</v>
          </cell>
        </row>
        <row r="26">
          <cell r="B26" t="str">
            <v>CHITRAKOOT</v>
          </cell>
          <cell r="C26">
            <v>97</v>
          </cell>
          <cell r="D26">
            <v>1582.53</v>
          </cell>
          <cell r="E26">
            <v>2328.44</v>
          </cell>
          <cell r="F26">
            <v>96.26</v>
          </cell>
          <cell r="G26">
            <v>4007.23</v>
          </cell>
          <cell r="H26">
            <v>959.39</v>
          </cell>
          <cell r="I26">
            <v>1019.76</v>
          </cell>
          <cell r="J26">
            <v>97.15</v>
          </cell>
          <cell r="K26">
            <v>2076.3000000000002</v>
          </cell>
        </row>
        <row r="27">
          <cell r="B27" t="str">
            <v>DEORIA</v>
          </cell>
          <cell r="C27">
            <v>268</v>
          </cell>
          <cell r="D27">
            <v>6091.47</v>
          </cell>
          <cell r="E27">
            <v>4212.34</v>
          </cell>
          <cell r="F27">
            <v>5157.38</v>
          </cell>
          <cell r="G27">
            <v>15461.19</v>
          </cell>
          <cell r="H27">
            <v>2040.66</v>
          </cell>
          <cell r="I27">
            <v>1569.39</v>
          </cell>
          <cell r="J27">
            <v>2870.81</v>
          </cell>
          <cell r="K27">
            <v>6480.86</v>
          </cell>
        </row>
        <row r="28">
          <cell r="B28" t="str">
            <v>ETAH</v>
          </cell>
          <cell r="C28">
            <v>148</v>
          </cell>
          <cell r="D28">
            <v>1894.22</v>
          </cell>
          <cell r="E28">
            <v>1832.57</v>
          </cell>
          <cell r="F28">
            <v>3017.77</v>
          </cell>
          <cell r="G28">
            <v>6744.56</v>
          </cell>
          <cell r="H28">
            <v>1999.93</v>
          </cell>
          <cell r="I28">
            <v>1211.53</v>
          </cell>
          <cell r="J28">
            <v>2029.1</v>
          </cell>
          <cell r="K28">
            <v>5240.5600000000004</v>
          </cell>
        </row>
        <row r="29">
          <cell r="B29" t="str">
            <v>ETAWAH</v>
          </cell>
          <cell r="C29">
            <v>150</v>
          </cell>
          <cell r="D29">
            <v>2194.75</v>
          </cell>
          <cell r="E29">
            <v>2300.38</v>
          </cell>
          <cell r="F29">
            <v>5392.25</v>
          </cell>
          <cell r="G29">
            <v>9887.3799999999992</v>
          </cell>
          <cell r="H29">
            <v>1153.57</v>
          </cell>
          <cell r="I29">
            <v>1124.6099999999999</v>
          </cell>
          <cell r="J29">
            <v>2518.61</v>
          </cell>
          <cell r="K29">
            <v>4796.79</v>
          </cell>
        </row>
        <row r="30">
          <cell r="B30" t="str">
            <v>FARRUKHABAD</v>
          </cell>
          <cell r="C30">
            <v>147</v>
          </cell>
          <cell r="D30">
            <v>1693.19</v>
          </cell>
          <cell r="E30">
            <v>1889.85</v>
          </cell>
          <cell r="F30">
            <v>4717.43</v>
          </cell>
          <cell r="G30">
            <v>8300.4699999999993</v>
          </cell>
          <cell r="H30">
            <v>1492.6</v>
          </cell>
          <cell r="I30">
            <v>820.08</v>
          </cell>
          <cell r="J30">
            <v>2176.4899999999998</v>
          </cell>
          <cell r="K30">
            <v>4489.17</v>
          </cell>
        </row>
        <row r="31">
          <cell r="B31" t="str">
            <v>FATEHPUR</v>
          </cell>
          <cell r="C31">
            <v>216</v>
          </cell>
          <cell r="D31">
            <v>4609.08</v>
          </cell>
          <cell r="E31">
            <v>2497.0100000000002</v>
          </cell>
          <cell r="F31">
            <v>3487.59</v>
          </cell>
          <cell r="G31">
            <v>10593.68</v>
          </cell>
          <cell r="H31">
            <v>1977.13</v>
          </cell>
          <cell r="I31">
            <v>1429.2</v>
          </cell>
          <cell r="J31">
            <v>1813.72</v>
          </cell>
          <cell r="K31">
            <v>5220.05</v>
          </cell>
        </row>
        <row r="32">
          <cell r="B32" t="str">
            <v>FIROZABAD</v>
          </cell>
          <cell r="C32">
            <v>182</v>
          </cell>
          <cell r="D32">
            <v>1420.63</v>
          </cell>
          <cell r="E32">
            <v>3014.16</v>
          </cell>
          <cell r="F32">
            <v>6988.88</v>
          </cell>
          <cell r="G32">
            <v>11423.67</v>
          </cell>
          <cell r="H32">
            <v>1417.41</v>
          </cell>
          <cell r="I32">
            <v>1791.13</v>
          </cell>
          <cell r="J32">
            <v>5033.91</v>
          </cell>
          <cell r="K32">
            <v>8242.4500000000007</v>
          </cell>
        </row>
        <row r="33">
          <cell r="B33" t="str">
            <v>GAUTAM BUDDHA NAGAR</v>
          </cell>
          <cell r="C33">
            <v>622</v>
          </cell>
          <cell r="D33">
            <v>8362.0400000000009</v>
          </cell>
          <cell r="E33">
            <v>6450.45</v>
          </cell>
          <cell r="F33">
            <v>188652.45</v>
          </cell>
          <cell r="G33">
            <v>203464.94</v>
          </cell>
          <cell r="H33">
            <v>8926.36</v>
          </cell>
          <cell r="I33">
            <v>1994.05</v>
          </cell>
          <cell r="J33">
            <v>121750.63</v>
          </cell>
          <cell r="K33">
            <v>132671.04000000001</v>
          </cell>
        </row>
        <row r="34">
          <cell r="B34" t="str">
            <v>GHAZIABAD</v>
          </cell>
          <cell r="C34">
            <v>500</v>
          </cell>
          <cell r="D34">
            <v>2844.27</v>
          </cell>
          <cell r="E34">
            <v>2387.75</v>
          </cell>
          <cell r="F34">
            <v>91483.23</v>
          </cell>
          <cell r="G34">
            <v>96715.25</v>
          </cell>
          <cell r="H34">
            <v>1086.1199999999999</v>
          </cell>
          <cell r="I34">
            <v>1300.3599999999999</v>
          </cell>
          <cell r="J34">
            <v>53847.85</v>
          </cell>
          <cell r="K34">
            <v>56234.33</v>
          </cell>
        </row>
        <row r="35">
          <cell r="B35" t="str">
            <v>GHAZIPUR</v>
          </cell>
          <cell r="C35">
            <v>317</v>
          </cell>
          <cell r="D35">
            <v>9629.77</v>
          </cell>
          <cell r="E35">
            <v>5335.56</v>
          </cell>
          <cell r="F35">
            <v>4882.3999999999996</v>
          </cell>
          <cell r="G35">
            <v>19847.73</v>
          </cell>
          <cell r="H35">
            <v>3452.64</v>
          </cell>
          <cell r="I35">
            <v>1832.22</v>
          </cell>
          <cell r="J35">
            <v>2216.6999999999998</v>
          </cell>
          <cell r="K35">
            <v>7501.56</v>
          </cell>
        </row>
        <row r="36">
          <cell r="B36" t="str">
            <v>GONDA</v>
          </cell>
          <cell r="C36">
            <v>240</v>
          </cell>
          <cell r="D36">
            <v>6467.1</v>
          </cell>
          <cell r="E36">
            <v>2108.75</v>
          </cell>
          <cell r="F36">
            <v>4137.34</v>
          </cell>
          <cell r="G36">
            <v>12713.19</v>
          </cell>
          <cell r="H36">
            <v>2898.27</v>
          </cell>
          <cell r="I36">
            <v>1382.39</v>
          </cell>
          <cell r="J36">
            <v>2230.13</v>
          </cell>
          <cell r="K36">
            <v>6510.79</v>
          </cell>
        </row>
        <row r="37">
          <cell r="B37" t="str">
            <v>GORAKHPUR</v>
          </cell>
          <cell r="C37">
            <v>495</v>
          </cell>
          <cell r="D37">
            <v>10551.01</v>
          </cell>
          <cell r="E37">
            <v>3914.8</v>
          </cell>
          <cell r="F37">
            <v>31835.18</v>
          </cell>
          <cell r="G37">
            <v>46300.99</v>
          </cell>
          <cell r="H37">
            <v>4355.6000000000004</v>
          </cell>
          <cell r="I37">
            <v>2274.19</v>
          </cell>
          <cell r="J37">
            <v>16298.33</v>
          </cell>
          <cell r="K37">
            <v>22928.12</v>
          </cell>
        </row>
        <row r="38">
          <cell r="B38" t="str">
            <v>HAMIRPUR</v>
          </cell>
          <cell r="C38">
            <v>118</v>
          </cell>
          <cell r="D38">
            <v>1080.01</v>
          </cell>
          <cell r="E38">
            <v>3873.82</v>
          </cell>
          <cell r="F38">
            <v>2.52</v>
          </cell>
          <cell r="G38">
            <v>4956.3500000000004</v>
          </cell>
          <cell r="H38">
            <v>899.45</v>
          </cell>
          <cell r="I38">
            <v>1801.33</v>
          </cell>
          <cell r="J38">
            <v>33.19</v>
          </cell>
          <cell r="K38">
            <v>2733.97</v>
          </cell>
        </row>
        <row r="39">
          <cell r="B39" t="str">
            <v>HAPUR</v>
          </cell>
          <cell r="C39">
            <v>164</v>
          </cell>
          <cell r="D39">
            <v>2315.2800000000002</v>
          </cell>
          <cell r="E39">
            <v>2318.27</v>
          </cell>
          <cell r="F39">
            <v>5182.46</v>
          </cell>
          <cell r="G39">
            <v>9816.01</v>
          </cell>
          <cell r="H39">
            <v>1592.23</v>
          </cell>
          <cell r="I39">
            <v>1634.03</v>
          </cell>
          <cell r="J39">
            <v>3397.48</v>
          </cell>
          <cell r="K39">
            <v>6623.74</v>
          </cell>
        </row>
        <row r="40">
          <cell r="B40" t="str">
            <v>HARDOI</v>
          </cell>
          <cell r="C40">
            <v>284</v>
          </cell>
          <cell r="D40">
            <v>4613.8</v>
          </cell>
          <cell r="E40">
            <v>4022.62</v>
          </cell>
          <cell r="F40">
            <v>4357.83</v>
          </cell>
          <cell r="G40">
            <v>12994.25</v>
          </cell>
          <cell r="H40">
            <v>2820.02</v>
          </cell>
          <cell r="I40">
            <v>2072.62</v>
          </cell>
          <cell r="J40">
            <v>2292.44</v>
          </cell>
          <cell r="K40">
            <v>7185.08</v>
          </cell>
        </row>
        <row r="41">
          <cell r="B41" t="str">
            <v>HATHRAS</v>
          </cell>
          <cell r="C41">
            <v>147</v>
          </cell>
          <cell r="D41">
            <v>1706.91</v>
          </cell>
          <cell r="E41">
            <v>2325.37</v>
          </cell>
          <cell r="F41">
            <v>3484.46</v>
          </cell>
          <cell r="G41">
            <v>7516.74</v>
          </cell>
          <cell r="H41">
            <v>1569.22</v>
          </cell>
          <cell r="I41">
            <v>1565.47</v>
          </cell>
          <cell r="J41">
            <v>2023.1</v>
          </cell>
          <cell r="K41">
            <v>5157.79</v>
          </cell>
        </row>
        <row r="42">
          <cell r="B42" t="str">
            <v>JALAUN</v>
          </cell>
          <cell r="C42">
            <v>159</v>
          </cell>
          <cell r="D42">
            <v>1674.53</v>
          </cell>
          <cell r="E42">
            <v>2640.65</v>
          </cell>
          <cell r="F42">
            <v>4010.04</v>
          </cell>
          <cell r="G42">
            <v>8325.2199999999993</v>
          </cell>
          <cell r="H42">
            <v>1143.97</v>
          </cell>
          <cell r="I42">
            <v>1399.73</v>
          </cell>
          <cell r="J42">
            <v>1517.17</v>
          </cell>
          <cell r="K42">
            <v>4060.87</v>
          </cell>
        </row>
        <row r="43">
          <cell r="B43" t="str">
            <v>JAUNPUR</v>
          </cell>
          <cell r="C43">
            <v>379</v>
          </cell>
          <cell r="D43">
            <v>12225.45</v>
          </cell>
          <cell r="E43">
            <v>4160.28</v>
          </cell>
          <cell r="F43">
            <v>5747.25</v>
          </cell>
          <cell r="G43">
            <v>22132.98</v>
          </cell>
          <cell r="H43">
            <v>4443.7299999999996</v>
          </cell>
          <cell r="I43">
            <v>1422.12</v>
          </cell>
          <cell r="J43">
            <v>2826.85</v>
          </cell>
          <cell r="K43">
            <v>8692.7000000000007</v>
          </cell>
        </row>
        <row r="44">
          <cell r="B44" t="str">
            <v>JHANSI</v>
          </cell>
          <cell r="C44">
            <v>252</v>
          </cell>
          <cell r="D44">
            <v>2127.37</v>
          </cell>
          <cell r="E44">
            <v>4040.4</v>
          </cell>
          <cell r="F44">
            <v>19381.54</v>
          </cell>
          <cell r="G44">
            <v>25549.31</v>
          </cell>
          <cell r="H44">
            <v>1654.47</v>
          </cell>
          <cell r="I44">
            <v>2505.35</v>
          </cell>
          <cell r="J44">
            <v>7453.72</v>
          </cell>
          <cell r="K44">
            <v>11613.54</v>
          </cell>
        </row>
        <row r="45">
          <cell r="B45" t="str">
            <v>KANNAUJ</v>
          </cell>
          <cell r="C45">
            <v>148</v>
          </cell>
          <cell r="D45">
            <v>1504.74</v>
          </cell>
          <cell r="E45">
            <v>4508.41</v>
          </cell>
          <cell r="F45">
            <v>29.06</v>
          </cell>
          <cell r="G45">
            <v>6042.21</v>
          </cell>
          <cell r="H45">
            <v>1237.96</v>
          </cell>
          <cell r="I45">
            <v>2771.48</v>
          </cell>
          <cell r="J45">
            <v>100.91</v>
          </cell>
          <cell r="K45">
            <v>4110.3500000000004</v>
          </cell>
        </row>
        <row r="46">
          <cell r="B46" t="str">
            <v>KANPUR DEHAT</v>
          </cell>
          <cell r="C46">
            <v>180</v>
          </cell>
          <cell r="D46">
            <v>3511.98</v>
          </cell>
          <cell r="E46">
            <v>3403.46</v>
          </cell>
          <cell r="F46">
            <v>33.92</v>
          </cell>
          <cell r="G46">
            <v>6949.36</v>
          </cell>
          <cell r="H46">
            <v>1546.6</v>
          </cell>
          <cell r="I46">
            <v>1676.94</v>
          </cell>
          <cell r="J46">
            <v>220.94</v>
          </cell>
          <cell r="K46">
            <v>3444.48</v>
          </cell>
        </row>
        <row r="47">
          <cell r="B47" t="str">
            <v>KANPUR NAGAR</v>
          </cell>
          <cell r="C47">
            <v>711</v>
          </cell>
          <cell r="D47">
            <v>4687.38</v>
          </cell>
          <cell r="E47">
            <v>2411.87</v>
          </cell>
          <cell r="F47">
            <v>93365.63</v>
          </cell>
          <cell r="G47">
            <v>100464.88</v>
          </cell>
          <cell r="H47">
            <v>2131.33</v>
          </cell>
          <cell r="I47">
            <v>1244.02</v>
          </cell>
          <cell r="J47">
            <v>50375.82</v>
          </cell>
          <cell r="K47">
            <v>53751.17</v>
          </cell>
        </row>
        <row r="48">
          <cell r="B48" t="str">
            <v>KASGANJ</v>
          </cell>
          <cell r="C48">
            <v>100</v>
          </cell>
          <cell r="D48">
            <v>837.82</v>
          </cell>
          <cell r="E48">
            <v>1472.22</v>
          </cell>
          <cell r="F48">
            <v>1840.8</v>
          </cell>
          <cell r="G48">
            <v>4150.84</v>
          </cell>
          <cell r="H48">
            <v>956.83</v>
          </cell>
          <cell r="I48">
            <v>1089.19</v>
          </cell>
          <cell r="J48">
            <v>988.53</v>
          </cell>
          <cell r="K48">
            <v>3034.55</v>
          </cell>
        </row>
        <row r="49">
          <cell r="B49" t="str">
            <v>KAUSHAMBI</v>
          </cell>
          <cell r="C49">
            <v>144</v>
          </cell>
          <cell r="D49">
            <v>3124.19</v>
          </cell>
          <cell r="E49">
            <v>2324.41</v>
          </cell>
          <cell r="F49">
            <v>17.41</v>
          </cell>
          <cell r="G49">
            <v>5466.01</v>
          </cell>
          <cell r="H49">
            <v>1505.42</v>
          </cell>
          <cell r="I49">
            <v>899.39</v>
          </cell>
          <cell r="J49">
            <v>62.48</v>
          </cell>
          <cell r="K49">
            <v>2467.29</v>
          </cell>
        </row>
        <row r="50">
          <cell r="B50" t="str">
            <v>KUSHI NAGAR</v>
          </cell>
          <cell r="C50">
            <v>243</v>
          </cell>
          <cell r="D50">
            <v>6055.3</v>
          </cell>
          <cell r="E50">
            <v>5048.71</v>
          </cell>
          <cell r="F50">
            <v>38.99</v>
          </cell>
          <cell r="G50">
            <v>11143</v>
          </cell>
          <cell r="H50">
            <v>2873.12</v>
          </cell>
          <cell r="I50">
            <v>2509.58</v>
          </cell>
          <cell r="J50">
            <v>208.33</v>
          </cell>
          <cell r="K50">
            <v>5591.03</v>
          </cell>
        </row>
        <row r="51">
          <cell r="B51" t="str">
            <v>LAKHIMPUR  KHERI</v>
          </cell>
          <cell r="C51">
            <v>351</v>
          </cell>
          <cell r="D51">
            <v>4820.79</v>
          </cell>
          <cell r="E51">
            <v>4424.6499999999996</v>
          </cell>
          <cell r="F51">
            <v>4023.62</v>
          </cell>
          <cell r="G51">
            <v>13269.06</v>
          </cell>
          <cell r="H51">
            <v>4455.4799999999996</v>
          </cell>
          <cell r="I51">
            <v>3383.4</v>
          </cell>
          <cell r="J51">
            <v>2225.44</v>
          </cell>
          <cell r="K51">
            <v>10064.32</v>
          </cell>
        </row>
        <row r="52">
          <cell r="B52" t="str">
            <v>LALITPUR</v>
          </cell>
          <cell r="C52">
            <v>113</v>
          </cell>
          <cell r="D52">
            <v>1566</v>
          </cell>
          <cell r="E52">
            <v>603.47</v>
          </cell>
          <cell r="F52">
            <v>2894.02</v>
          </cell>
          <cell r="G52">
            <v>5063.49</v>
          </cell>
          <cell r="H52">
            <v>2101.9499999999998</v>
          </cell>
          <cell r="I52">
            <v>618.22</v>
          </cell>
          <cell r="J52">
            <v>1408.33</v>
          </cell>
          <cell r="K52">
            <v>4128.5</v>
          </cell>
        </row>
        <row r="53">
          <cell r="B53" t="str">
            <v>LUCKNOW</v>
          </cell>
          <cell r="C53">
            <v>1096</v>
          </cell>
          <cell r="D53">
            <v>12602.85</v>
          </cell>
          <cell r="E53">
            <v>4858.66</v>
          </cell>
          <cell r="F53">
            <v>248887.04000000001</v>
          </cell>
          <cell r="G53">
            <v>266348.55</v>
          </cell>
          <cell r="H53">
            <v>4876.5</v>
          </cell>
          <cell r="I53">
            <v>1644.5</v>
          </cell>
          <cell r="J53">
            <v>118729.78</v>
          </cell>
          <cell r="K53">
            <v>125250.78</v>
          </cell>
        </row>
        <row r="54">
          <cell r="B54" t="str">
            <v>MAHARAJGANJ</v>
          </cell>
          <cell r="C54">
            <v>191</v>
          </cell>
          <cell r="D54">
            <v>3992.66</v>
          </cell>
          <cell r="E54">
            <v>3209.54</v>
          </cell>
          <cell r="F54">
            <v>26.39</v>
          </cell>
          <cell r="G54">
            <v>7228.59</v>
          </cell>
          <cell r="H54">
            <v>2129.21</v>
          </cell>
          <cell r="I54">
            <v>2812.13</v>
          </cell>
          <cell r="J54">
            <v>143.54</v>
          </cell>
          <cell r="K54">
            <v>5084.88</v>
          </cell>
        </row>
        <row r="55">
          <cell r="B55" t="str">
            <v>MAHOBA</v>
          </cell>
          <cell r="C55">
            <v>81</v>
          </cell>
          <cell r="D55">
            <v>819.15</v>
          </cell>
          <cell r="E55">
            <v>3485.82</v>
          </cell>
          <cell r="F55">
            <v>0</v>
          </cell>
          <cell r="G55">
            <v>4304.97</v>
          </cell>
          <cell r="H55">
            <v>758.93</v>
          </cell>
          <cell r="I55">
            <v>1813.54</v>
          </cell>
          <cell r="J55">
            <v>40.5</v>
          </cell>
          <cell r="K55">
            <v>2612.9699999999998</v>
          </cell>
        </row>
        <row r="56">
          <cell r="B56" t="str">
            <v>MAINPURI</v>
          </cell>
          <cell r="C56">
            <v>145</v>
          </cell>
          <cell r="D56">
            <v>1420.33</v>
          </cell>
          <cell r="E56">
            <v>2246.48</v>
          </cell>
          <cell r="F56">
            <v>3710.46</v>
          </cell>
          <cell r="G56">
            <v>7377.27</v>
          </cell>
          <cell r="H56">
            <v>1365.54</v>
          </cell>
          <cell r="I56">
            <v>1215.25</v>
          </cell>
          <cell r="J56">
            <v>2664.26</v>
          </cell>
          <cell r="K56">
            <v>5245.05</v>
          </cell>
        </row>
        <row r="57">
          <cell r="B57" t="str">
            <v>MATHURA</v>
          </cell>
          <cell r="C57">
            <v>309</v>
          </cell>
          <cell r="D57">
            <v>3800.38</v>
          </cell>
          <cell r="E57">
            <v>8724.5</v>
          </cell>
          <cell r="F57">
            <v>12129.98</v>
          </cell>
          <cell r="G57">
            <v>24654.86</v>
          </cell>
          <cell r="H57">
            <v>2990.43</v>
          </cell>
          <cell r="I57">
            <v>4928.71</v>
          </cell>
          <cell r="J57">
            <v>7495.85</v>
          </cell>
          <cell r="K57">
            <v>15414.99</v>
          </cell>
        </row>
        <row r="58">
          <cell r="B58" t="str">
            <v>MAU</v>
          </cell>
          <cell r="C58">
            <v>185</v>
          </cell>
          <cell r="D58">
            <v>5147.5200000000004</v>
          </cell>
          <cell r="E58">
            <v>2968.57</v>
          </cell>
          <cell r="F58">
            <v>3510.13</v>
          </cell>
          <cell r="G58">
            <v>11626.22</v>
          </cell>
          <cell r="H58">
            <v>1664.09</v>
          </cell>
          <cell r="I58">
            <v>1447.87</v>
          </cell>
          <cell r="J58">
            <v>1295.77</v>
          </cell>
          <cell r="K58">
            <v>4407.7299999999996</v>
          </cell>
        </row>
        <row r="59">
          <cell r="B59" t="str">
            <v>MEERUT</v>
          </cell>
          <cell r="C59">
            <v>491</v>
          </cell>
          <cell r="D59">
            <v>5434.6</v>
          </cell>
          <cell r="E59">
            <v>5167.37</v>
          </cell>
          <cell r="F59">
            <v>41518.74</v>
          </cell>
          <cell r="G59">
            <v>52120.71</v>
          </cell>
          <cell r="H59">
            <v>3032.09</v>
          </cell>
          <cell r="I59">
            <v>2699.06</v>
          </cell>
          <cell r="J59">
            <v>22630.66</v>
          </cell>
          <cell r="K59">
            <v>28361.81</v>
          </cell>
        </row>
        <row r="60">
          <cell r="B60" t="str">
            <v>MIRZAPUR</v>
          </cell>
          <cell r="C60">
            <v>229</v>
          </cell>
          <cell r="D60">
            <v>5591.17</v>
          </cell>
          <cell r="E60">
            <v>1553.51</v>
          </cell>
          <cell r="F60">
            <v>4956.2</v>
          </cell>
          <cell r="G60">
            <v>12100.88</v>
          </cell>
          <cell r="H60">
            <v>2314.42</v>
          </cell>
          <cell r="I60">
            <v>737.42</v>
          </cell>
          <cell r="J60">
            <v>2608.61</v>
          </cell>
          <cell r="K60">
            <v>5660.45</v>
          </cell>
        </row>
        <row r="61">
          <cell r="B61" t="str">
            <v>MORADABAD</v>
          </cell>
          <cell r="C61">
            <v>361</v>
          </cell>
          <cell r="D61">
            <v>3723.17</v>
          </cell>
          <cell r="E61">
            <v>3131.14</v>
          </cell>
          <cell r="F61">
            <v>21173.18</v>
          </cell>
          <cell r="G61">
            <v>28027.49</v>
          </cell>
          <cell r="H61">
            <v>2472.31</v>
          </cell>
          <cell r="I61">
            <v>2290.7199999999998</v>
          </cell>
          <cell r="J61">
            <v>13667.52</v>
          </cell>
          <cell r="K61">
            <v>18430.55</v>
          </cell>
        </row>
        <row r="62">
          <cell r="B62" t="str">
            <v>MUZAFFARNAGAR</v>
          </cell>
          <cell r="C62">
            <v>328</v>
          </cell>
          <cell r="D62">
            <v>3480.48</v>
          </cell>
          <cell r="E62">
            <v>5832.5</v>
          </cell>
          <cell r="F62">
            <v>10742.6</v>
          </cell>
          <cell r="G62">
            <v>20055.580000000002</v>
          </cell>
          <cell r="H62">
            <v>3086.54</v>
          </cell>
          <cell r="I62">
            <v>3686.49</v>
          </cell>
          <cell r="J62">
            <v>10105.52</v>
          </cell>
          <cell r="K62">
            <v>16878.55</v>
          </cell>
        </row>
        <row r="63">
          <cell r="B63" t="str">
            <v>PILIBHIT</v>
          </cell>
          <cell r="C63">
            <v>177</v>
          </cell>
          <cell r="D63">
            <v>1841.14</v>
          </cell>
          <cell r="E63">
            <v>2293.64</v>
          </cell>
          <cell r="F63">
            <v>2955.68</v>
          </cell>
          <cell r="G63">
            <v>7090.46</v>
          </cell>
          <cell r="H63">
            <v>1824.61</v>
          </cell>
          <cell r="I63">
            <v>2581.6799999999998</v>
          </cell>
          <cell r="J63">
            <v>1950.45</v>
          </cell>
          <cell r="K63">
            <v>6356.74</v>
          </cell>
        </row>
        <row r="64">
          <cell r="B64" t="str">
            <v>PRATAPGARH</v>
          </cell>
          <cell r="C64">
            <v>285</v>
          </cell>
          <cell r="D64">
            <v>10127.92</v>
          </cell>
          <cell r="E64">
            <v>5234.2700000000004</v>
          </cell>
          <cell r="F64">
            <v>70.66</v>
          </cell>
          <cell r="G64">
            <v>15432.85</v>
          </cell>
          <cell r="H64">
            <v>2775.56</v>
          </cell>
          <cell r="I64">
            <v>2503.11</v>
          </cell>
          <cell r="J64">
            <v>150.52000000000001</v>
          </cell>
          <cell r="K64">
            <v>5429.19</v>
          </cell>
        </row>
        <row r="65">
          <cell r="B65" t="str">
            <v>PRAYAGRAJ</v>
          </cell>
          <cell r="C65">
            <v>625</v>
          </cell>
          <cell r="D65">
            <v>11462.09</v>
          </cell>
          <cell r="E65">
            <v>5787.2</v>
          </cell>
          <cell r="F65">
            <v>48727.75</v>
          </cell>
          <cell r="G65">
            <v>65977.039999999994</v>
          </cell>
          <cell r="H65">
            <v>5249.54</v>
          </cell>
          <cell r="I65">
            <v>2115.8000000000002</v>
          </cell>
          <cell r="J65">
            <v>19011.61</v>
          </cell>
          <cell r="K65">
            <v>26376.95</v>
          </cell>
        </row>
        <row r="66">
          <cell r="B66" t="str">
            <v>RAE BARELI</v>
          </cell>
          <cell r="C66">
            <v>350</v>
          </cell>
          <cell r="D66">
            <v>7403.07</v>
          </cell>
          <cell r="E66">
            <v>3208.69</v>
          </cell>
          <cell r="F66">
            <v>6448.38</v>
          </cell>
          <cell r="G66">
            <v>17060.14</v>
          </cell>
          <cell r="H66">
            <v>3717.35</v>
          </cell>
          <cell r="I66">
            <v>1945.57</v>
          </cell>
          <cell r="J66">
            <v>2814.32</v>
          </cell>
          <cell r="K66">
            <v>8477.24</v>
          </cell>
        </row>
        <row r="67">
          <cell r="B67" t="str">
            <v>RAMPUR</v>
          </cell>
          <cell r="C67">
            <v>246</v>
          </cell>
          <cell r="D67">
            <v>2380.6999999999998</v>
          </cell>
          <cell r="E67">
            <v>2359.5700000000002</v>
          </cell>
          <cell r="F67">
            <v>4693.62</v>
          </cell>
          <cell r="G67">
            <v>9433.89</v>
          </cell>
          <cell r="H67">
            <v>2499.13</v>
          </cell>
          <cell r="I67">
            <v>1798.17</v>
          </cell>
          <cell r="J67">
            <v>2585.67</v>
          </cell>
          <cell r="K67">
            <v>6882.97</v>
          </cell>
        </row>
        <row r="68">
          <cell r="B68" t="str">
            <v>SAHARANPUR</v>
          </cell>
          <cell r="C68">
            <v>356</v>
          </cell>
          <cell r="D68">
            <v>4185.96</v>
          </cell>
          <cell r="E68">
            <v>5114.71</v>
          </cell>
          <cell r="F68">
            <v>13123.55</v>
          </cell>
          <cell r="G68">
            <v>22424.22</v>
          </cell>
          <cell r="H68">
            <v>3880.56</v>
          </cell>
          <cell r="I68">
            <v>4279.17</v>
          </cell>
          <cell r="J68">
            <v>7473.5</v>
          </cell>
          <cell r="K68">
            <v>15633.23</v>
          </cell>
        </row>
        <row r="69">
          <cell r="B69" t="str">
            <v>SAMBHAL</v>
          </cell>
          <cell r="C69">
            <v>178</v>
          </cell>
          <cell r="D69">
            <v>2087.1999999999998</v>
          </cell>
          <cell r="E69">
            <v>1342.95</v>
          </cell>
          <cell r="F69">
            <v>2564.9499999999998</v>
          </cell>
          <cell r="G69">
            <v>5995.1</v>
          </cell>
          <cell r="H69">
            <v>2170.37</v>
          </cell>
          <cell r="I69">
            <v>1398.74</v>
          </cell>
          <cell r="J69">
            <v>1897.98</v>
          </cell>
          <cell r="K69">
            <v>5467.09</v>
          </cell>
        </row>
        <row r="70">
          <cell r="B70" t="str">
            <v>SANT KABEER NAGAR</v>
          </cell>
          <cell r="C70">
            <v>139</v>
          </cell>
          <cell r="D70">
            <v>3118.12</v>
          </cell>
          <cell r="E70">
            <v>3069.85</v>
          </cell>
          <cell r="F70">
            <v>0.65</v>
          </cell>
          <cell r="G70">
            <v>6188.62</v>
          </cell>
          <cell r="H70">
            <v>1351.69</v>
          </cell>
          <cell r="I70">
            <v>1495.79</v>
          </cell>
          <cell r="J70">
            <v>80.61</v>
          </cell>
          <cell r="K70">
            <v>2928.09</v>
          </cell>
        </row>
        <row r="71">
          <cell r="B71" t="str">
            <v>SHAHJAHANPUR</v>
          </cell>
          <cell r="C71">
            <v>270</v>
          </cell>
          <cell r="D71">
            <v>2964.2</v>
          </cell>
          <cell r="E71">
            <v>3260.49</v>
          </cell>
          <cell r="F71">
            <v>5478.66</v>
          </cell>
          <cell r="G71">
            <v>11703.35</v>
          </cell>
          <cell r="H71">
            <v>3760.33</v>
          </cell>
          <cell r="I71">
            <v>2531.71</v>
          </cell>
          <cell r="J71">
            <v>3377.55</v>
          </cell>
          <cell r="K71">
            <v>9669.59</v>
          </cell>
        </row>
        <row r="72">
          <cell r="B72" t="str">
            <v>SHAMLI</v>
          </cell>
          <cell r="C72">
            <v>126</v>
          </cell>
          <cell r="D72">
            <v>1154.77</v>
          </cell>
          <cell r="E72">
            <v>2580.1999999999998</v>
          </cell>
          <cell r="F72">
            <v>2819.2</v>
          </cell>
          <cell r="G72">
            <v>6554.17</v>
          </cell>
          <cell r="H72">
            <v>797.32</v>
          </cell>
          <cell r="I72">
            <v>1753.87</v>
          </cell>
          <cell r="J72">
            <v>1777.83</v>
          </cell>
          <cell r="K72">
            <v>4329.0200000000004</v>
          </cell>
        </row>
        <row r="73">
          <cell r="B73" t="str">
            <v>SHRAVASTI</v>
          </cell>
          <cell r="C73">
            <v>82</v>
          </cell>
          <cell r="D73">
            <v>1622.96</v>
          </cell>
          <cell r="E73">
            <v>894.89</v>
          </cell>
          <cell r="F73">
            <v>3.95</v>
          </cell>
          <cell r="G73">
            <v>2521.8000000000002</v>
          </cell>
          <cell r="H73">
            <v>918.14</v>
          </cell>
          <cell r="I73">
            <v>598.69000000000005</v>
          </cell>
          <cell r="J73">
            <v>8.32</v>
          </cell>
          <cell r="K73">
            <v>1525.15</v>
          </cell>
        </row>
        <row r="74">
          <cell r="B74" t="str">
            <v>SIDDHARTH NAGAR</v>
          </cell>
          <cell r="C74">
            <v>171</v>
          </cell>
          <cell r="D74">
            <v>5340.39</v>
          </cell>
          <cell r="E74">
            <v>2035.47</v>
          </cell>
          <cell r="F74">
            <v>238.98</v>
          </cell>
          <cell r="G74">
            <v>7614.84</v>
          </cell>
          <cell r="H74">
            <v>1728.52</v>
          </cell>
          <cell r="I74">
            <v>1326.97</v>
          </cell>
          <cell r="J74">
            <v>173.35</v>
          </cell>
          <cell r="K74">
            <v>3228.84</v>
          </cell>
        </row>
        <row r="75">
          <cell r="B75" t="str">
            <v>SITAPUR</v>
          </cell>
          <cell r="C75">
            <v>334</v>
          </cell>
          <cell r="D75">
            <v>4024.09</v>
          </cell>
          <cell r="E75">
            <v>3982.86</v>
          </cell>
          <cell r="F75">
            <v>4906.04</v>
          </cell>
          <cell r="G75">
            <v>12912.99</v>
          </cell>
          <cell r="H75">
            <v>2822.3</v>
          </cell>
          <cell r="I75">
            <v>2179.66</v>
          </cell>
          <cell r="J75">
            <v>2425.2800000000002</v>
          </cell>
          <cell r="K75">
            <v>7427.24</v>
          </cell>
        </row>
        <row r="76">
          <cell r="B76" t="str">
            <v>SONBHADRA</v>
          </cell>
          <cell r="C76">
            <v>186</v>
          </cell>
          <cell r="D76">
            <v>4020.81</v>
          </cell>
          <cell r="E76">
            <v>7090.8</v>
          </cell>
          <cell r="F76">
            <v>0.08</v>
          </cell>
          <cell r="G76">
            <v>11111.69</v>
          </cell>
          <cell r="H76">
            <v>1790.7</v>
          </cell>
          <cell r="I76">
            <v>3409.91</v>
          </cell>
          <cell r="J76">
            <v>569.63</v>
          </cell>
          <cell r="K76">
            <v>5770.24</v>
          </cell>
        </row>
        <row r="77">
          <cell r="B77" t="str">
            <v>SULTANPUR</v>
          </cell>
          <cell r="C77">
            <v>214</v>
          </cell>
          <cell r="D77">
            <v>6868.51</v>
          </cell>
          <cell r="E77">
            <v>480.66</v>
          </cell>
          <cell r="F77">
            <v>4340.87</v>
          </cell>
          <cell r="G77">
            <v>11690.04</v>
          </cell>
          <cell r="H77">
            <v>2461.02</v>
          </cell>
          <cell r="I77">
            <v>199.93</v>
          </cell>
          <cell r="J77">
            <v>2261.14</v>
          </cell>
          <cell r="K77">
            <v>4922.09</v>
          </cell>
        </row>
        <row r="78">
          <cell r="B78" t="str">
            <v>UNNAO</v>
          </cell>
          <cell r="C78">
            <v>245</v>
          </cell>
          <cell r="D78">
            <v>6466.9</v>
          </cell>
          <cell r="E78">
            <v>3515.51</v>
          </cell>
          <cell r="F78">
            <v>5412.83</v>
          </cell>
          <cell r="G78">
            <v>15395.24</v>
          </cell>
          <cell r="H78">
            <v>2001.57</v>
          </cell>
          <cell r="I78">
            <v>1177.75</v>
          </cell>
          <cell r="J78">
            <v>1796.61</v>
          </cell>
          <cell r="K78">
            <v>4975.93</v>
          </cell>
        </row>
        <row r="79">
          <cell r="B79" t="str">
            <v>VARANASI</v>
          </cell>
          <cell r="C79">
            <v>546</v>
          </cell>
          <cell r="D79">
            <v>10225.959999999999</v>
          </cell>
          <cell r="E79">
            <v>2952.68</v>
          </cell>
          <cell r="F79">
            <v>50057.03</v>
          </cell>
          <cell r="G79">
            <v>63235.67</v>
          </cell>
          <cell r="H79">
            <v>6640.88</v>
          </cell>
          <cell r="I79">
            <v>1021.39</v>
          </cell>
          <cell r="J79">
            <v>27613.61</v>
          </cell>
          <cell r="K79">
            <v>35275.879999999997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81"/>
  <sheetViews>
    <sheetView tabSelected="1" zoomScale="87" zoomScaleNormal="87" workbookViewId="0">
      <pane xSplit="2" ySplit="5" topLeftCell="G63" activePane="bottomRight" state="frozen"/>
      <selection pane="topRight" activeCell="C1" sqref="C1"/>
      <selection pane="bottomLeft" activeCell="A8" sqref="A8"/>
      <selection pane="bottomRight" sqref="A1:L80"/>
    </sheetView>
  </sheetViews>
  <sheetFormatPr defaultColWidth="9.6640625" defaultRowHeight="15.75" x14ac:dyDescent="0.25"/>
  <cols>
    <col min="1" max="1" width="6.88671875" style="8" customWidth="1"/>
    <col min="2" max="2" width="23.6640625" style="10" customWidth="1"/>
    <col min="3" max="3" width="8" style="2" hidden="1" customWidth="1"/>
    <col min="4" max="4" width="12.77734375" style="2" hidden="1" customWidth="1"/>
    <col min="5" max="5" width="12.21875" style="2" hidden="1" customWidth="1"/>
    <col min="6" max="6" width="9.44140625" style="2" hidden="1" customWidth="1"/>
    <col min="7" max="7" width="14.44140625" style="30" customWidth="1"/>
    <col min="8" max="8" width="11.6640625" style="30" hidden="1" customWidth="1"/>
    <col min="9" max="9" width="15.77734375" style="30" hidden="1" customWidth="1"/>
    <col min="10" max="10" width="11.109375" style="30" hidden="1" customWidth="1"/>
    <col min="11" max="11" width="14.109375" style="30" customWidth="1"/>
    <col min="12" max="12" width="11.109375" style="30" customWidth="1"/>
    <col min="13" max="246" width="9.6640625" style="1" customWidth="1"/>
  </cols>
  <sheetData>
    <row r="1" spans="1:246" ht="18" customHeight="1" thickBot="1" x14ac:dyDescent="0.35">
      <c r="A1" s="44" t="s">
        <v>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246" ht="18.75" customHeight="1" thickBot="1" x14ac:dyDescent="0.35">
      <c r="A2" s="47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246" ht="19.5" thickBot="1" x14ac:dyDescent="0.3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246" ht="18.75" customHeight="1" thickBot="1" x14ac:dyDescent="0.35">
      <c r="A4" s="41" t="s">
        <v>85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1:246" ht="31.5" customHeight="1" thickBot="1" x14ac:dyDescent="0.25">
      <c r="A5" s="13" t="s">
        <v>86</v>
      </c>
      <c r="B5" s="14" t="s">
        <v>1</v>
      </c>
      <c r="C5" s="15" t="s">
        <v>2</v>
      </c>
      <c r="D5" s="15" t="s">
        <v>3</v>
      </c>
      <c r="E5" s="15" t="s">
        <v>4</v>
      </c>
      <c r="F5" s="16" t="s">
        <v>5</v>
      </c>
      <c r="G5" s="7" t="s">
        <v>83</v>
      </c>
      <c r="H5" s="22" t="s">
        <v>3</v>
      </c>
      <c r="I5" s="22" t="s">
        <v>4</v>
      </c>
      <c r="J5" s="7" t="s">
        <v>5</v>
      </c>
      <c r="K5" s="7" t="s">
        <v>84</v>
      </c>
      <c r="L5" s="23" t="s">
        <v>6</v>
      </c>
    </row>
    <row r="6" spans="1:246" x14ac:dyDescent="0.25">
      <c r="A6" s="31">
        <v>1</v>
      </c>
      <c r="B6" s="32" t="s">
        <v>7</v>
      </c>
      <c r="C6" s="33">
        <v>555</v>
      </c>
      <c r="D6" s="33">
        <v>5196.82</v>
      </c>
      <c r="E6" s="34">
        <v>6258.45</v>
      </c>
      <c r="F6" s="33">
        <v>49043.94</v>
      </c>
      <c r="G6" s="35">
        <v>60499.21</v>
      </c>
      <c r="H6" s="35">
        <v>4401.68</v>
      </c>
      <c r="I6" s="35">
        <v>4934.62</v>
      </c>
      <c r="J6" s="35">
        <v>32077.8</v>
      </c>
      <c r="K6" s="35">
        <v>41414.1</v>
      </c>
      <c r="L6" s="36">
        <v>68.45</v>
      </c>
      <c r="M6"/>
      <c r="N6">
        <f>VLOOKUP(B6,[1]CDRatio!$B$5:$K$79,6,0)</f>
        <v>57585.2</v>
      </c>
      <c r="O6">
        <f>VLOOKUP(B6,[1]CDRatio!$B$5:$K$79,10,0)</f>
        <v>39756.67</v>
      </c>
      <c r="P6">
        <f>G6-N6</f>
        <v>2914.010000000002</v>
      </c>
      <c r="Q6">
        <f>K6-O6</f>
        <v>1657.4300000000003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x14ac:dyDescent="0.25">
      <c r="A7" s="11">
        <v>2</v>
      </c>
      <c r="B7" s="9" t="s">
        <v>8</v>
      </c>
      <c r="C7" s="5">
        <v>348</v>
      </c>
      <c r="D7" s="5">
        <v>4887.04</v>
      </c>
      <c r="E7" s="6">
        <v>4809.1099999999997</v>
      </c>
      <c r="F7" s="5">
        <v>22074.54</v>
      </c>
      <c r="G7" s="24">
        <v>31770.69</v>
      </c>
      <c r="H7" s="24">
        <v>3645.99</v>
      </c>
      <c r="I7" s="24">
        <v>3400.79</v>
      </c>
      <c r="J7" s="24">
        <v>9795.31</v>
      </c>
      <c r="K7" s="24">
        <v>16842.09</v>
      </c>
      <c r="L7" s="25">
        <v>53.01</v>
      </c>
      <c r="M7"/>
      <c r="N7">
        <f>VLOOKUP(B7,[1]CDRatio!$B$5:$K$79,6,0)</f>
        <v>31076.95</v>
      </c>
      <c r="O7">
        <f>VLOOKUP(B7,[1]CDRatio!$B$5:$K$79,10,0)</f>
        <v>16366.52</v>
      </c>
      <c r="P7">
        <f t="shared" ref="P7:P70" si="0">G7-N7</f>
        <v>693.73999999999796</v>
      </c>
      <c r="Q7">
        <f t="shared" ref="Q7:Q70" si="1">K7-O7</f>
        <v>475.56999999999971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x14ac:dyDescent="0.25">
      <c r="A8" s="12">
        <v>3</v>
      </c>
      <c r="B8" s="9" t="s">
        <v>9</v>
      </c>
      <c r="C8" s="5">
        <v>194</v>
      </c>
      <c r="D8" s="5">
        <v>4709.8</v>
      </c>
      <c r="E8" s="6">
        <v>3412.33</v>
      </c>
      <c r="F8" s="5">
        <v>1584.97</v>
      </c>
      <c r="G8" s="24">
        <v>9707.1</v>
      </c>
      <c r="H8" s="24">
        <v>2128.9699999999998</v>
      </c>
      <c r="I8" s="24">
        <v>1401.98</v>
      </c>
      <c r="J8" s="24">
        <v>1515.73</v>
      </c>
      <c r="K8" s="24">
        <v>5046.68</v>
      </c>
      <c r="L8" s="25">
        <v>51.99</v>
      </c>
      <c r="M8"/>
      <c r="N8">
        <f>VLOOKUP(B8,[1]CDRatio!$B$5:$K$79,6,0)</f>
        <v>9350</v>
      </c>
      <c r="O8">
        <f>VLOOKUP(B8,[1]CDRatio!$B$5:$K$79,10,0)</f>
        <v>4891.8999999999996</v>
      </c>
      <c r="P8">
        <f t="shared" si="0"/>
        <v>357.10000000000036</v>
      </c>
      <c r="Q8">
        <f t="shared" si="1"/>
        <v>154.78000000000065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11">
        <v>4</v>
      </c>
      <c r="B9" s="9" t="s">
        <v>10</v>
      </c>
      <c r="C9" s="5">
        <v>200</v>
      </c>
      <c r="D9" s="5">
        <v>7053.04</v>
      </c>
      <c r="E9" s="6">
        <v>2584.34</v>
      </c>
      <c r="F9" s="5">
        <v>118.39</v>
      </c>
      <c r="G9" s="24">
        <v>9755.77</v>
      </c>
      <c r="H9" s="24">
        <v>3665.46</v>
      </c>
      <c r="I9" s="24">
        <v>829.52</v>
      </c>
      <c r="J9" s="24">
        <v>68.08</v>
      </c>
      <c r="K9" s="24">
        <v>4563.0600000000004</v>
      </c>
      <c r="L9" s="25">
        <v>46.77</v>
      </c>
      <c r="M9"/>
      <c r="N9">
        <f>VLOOKUP(B9,[1]CDRatio!$B$5:$K$79,6,0)</f>
        <v>9431.93</v>
      </c>
      <c r="O9">
        <f>VLOOKUP(B9,[1]CDRatio!$B$5:$K$79,10,0)</f>
        <v>4428.21</v>
      </c>
      <c r="P9">
        <f t="shared" si="0"/>
        <v>323.84000000000015</v>
      </c>
      <c r="Q9">
        <f t="shared" si="1"/>
        <v>134.85000000000036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12">
        <v>5</v>
      </c>
      <c r="B10" s="9" t="s">
        <v>11</v>
      </c>
      <c r="C10" s="5">
        <v>220</v>
      </c>
      <c r="D10" s="5">
        <v>2980.84</v>
      </c>
      <c r="E10" s="6">
        <v>2882.13</v>
      </c>
      <c r="F10" s="5">
        <v>2164.2199999999998</v>
      </c>
      <c r="G10" s="24">
        <v>8027.19</v>
      </c>
      <c r="H10" s="24">
        <v>2167.15</v>
      </c>
      <c r="I10" s="24">
        <v>2987.97</v>
      </c>
      <c r="J10" s="24">
        <v>1150.19</v>
      </c>
      <c r="K10" s="24">
        <v>6305.31</v>
      </c>
      <c r="L10" s="25">
        <v>78.55</v>
      </c>
      <c r="M10"/>
      <c r="N10">
        <f>VLOOKUP(B10,[1]CDRatio!$B$5:$K$79,6,0)</f>
        <v>7837.81</v>
      </c>
      <c r="O10">
        <f>VLOOKUP(B10,[1]CDRatio!$B$5:$K$79,10,0)</f>
        <v>6070.62</v>
      </c>
      <c r="P10">
        <f t="shared" si="0"/>
        <v>189.3799999999992</v>
      </c>
      <c r="Q10">
        <f t="shared" si="1"/>
        <v>234.69000000000051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11">
        <v>6</v>
      </c>
      <c r="B11" s="9" t="s">
        <v>12</v>
      </c>
      <c r="C11" s="5">
        <v>123</v>
      </c>
      <c r="D11" s="5">
        <v>2247.96</v>
      </c>
      <c r="E11" s="6">
        <v>4137.9799999999996</v>
      </c>
      <c r="F11" s="5">
        <v>132.9</v>
      </c>
      <c r="G11" s="24">
        <v>6518.84</v>
      </c>
      <c r="H11" s="24">
        <v>957.02</v>
      </c>
      <c r="I11" s="24">
        <v>1753.94</v>
      </c>
      <c r="J11" s="24">
        <v>92.25</v>
      </c>
      <c r="K11" s="24">
        <v>2803.21</v>
      </c>
      <c r="L11" s="25">
        <v>43</v>
      </c>
      <c r="M11"/>
      <c r="N11">
        <f>VLOOKUP(B11,[1]CDRatio!$B$5:$K$79,6,0)</f>
        <v>6255.7</v>
      </c>
      <c r="O11">
        <f>VLOOKUP(B11,[1]CDRatio!$B$5:$K$79,10,0)</f>
        <v>2708.76</v>
      </c>
      <c r="P11">
        <f t="shared" si="0"/>
        <v>263.14000000000033</v>
      </c>
      <c r="Q11">
        <f t="shared" si="1"/>
        <v>94.449999999999818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12">
        <v>7</v>
      </c>
      <c r="B12" s="9" t="s">
        <v>13</v>
      </c>
      <c r="C12" s="5">
        <v>263</v>
      </c>
      <c r="D12" s="5">
        <v>5955.74</v>
      </c>
      <c r="E12" s="6">
        <v>5784.35</v>
      </c>
      <c r="F12" s="5">
        <v>10129.99</v>
      </c>
      <c r="G12" s="24">
        <v>21870.080000000002</v>
      </c>
      <c r="H12" s="24">
        <v>2316.23</v>
      </c>
      <c r="I12" s="24">
        <v>1285.3599999999999</v>
      </c>
      <c r="J12" s="24">
        <v>4023.96</v>
      </c>
      <c r="K12" s="24">
        <v>7625.55</v>
      </c>
      <c r="L12" s="25">
        <v>34.869999999999997</v>
      </c>
      <c r="M12"/>
      <c r="N12">
        <f>VLOOKUP(B12,[1]CDRatio!$B$5:$K$79,6,0)</f>
        <v>21378.02</v>
      </c>
      <c r="O12">
        <f>VLOOKUP(B12,[1]CDRatio!$B$5:$K$79,10,0)</f>
        <v>7273.44</v>
      </c>
      <c r="P12">
        <f t="shared" si="0"/>
        <v>492.06000000000131</v>
      </c>
      <c r="Q12">
        <f t="shared" si="1"/>
        <v>352.11000000000058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11">
        <v>8</v>
      </c>
      <c r="B13" s="9" t="s">
        <v>14</v>
      </c>
      <c r="C13" s="5">
        <v>370</v>
      </c>
      <c r="D13" s="5">
        <v>13665.37</v>
      </c>
      <c r="E13" s="6">
        <v>3763.96</v>
      </c>
      <c r="F13" s="5">
        <v>5886.52</v>
      </c>
      <c r="G13" s="24">
        <v>23315.85</v>
      </c>
      <c r="H13" s="24">
        <v>4043.72</v>
      </c>
      <c r="I13" s="24">
        <v>1217.32</v>
      </c>
      <c r="J13" s="24">
        <v>3024.06</v>
      </c>
      <c r="K13" s="24">
        <v>8285.1</v>
      </c>
      <c r="L13" s="25">
        <v>35.53</v>
      </c>
      <c r="M13"/>
      <c r="N13">
        <f>VLOOKUP(B13,[1]CDRatio!$B$5:$K$79,6,0)</f>
        <v>22715.58</v>
      </c>
      <c r="O13">
        <f>VLOOKUP(B13,[1]CDRatio!$B$5:$K$79,10,0)</f>
        <v>7965.82</v>
      </c>
      <c r="P13">
        <f t="shared" si="0"/>
        <v>600.2699999999968</v>
      </c>
      <c r="Q13">
        <f t="shared" si="1"/>
        <v>319.28000000000065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12">
        <v>9</v>
      </c>
      <c r="B14" s="9" t="s">
        <v>15</v>
      </c>
      <c r="C14" s="5">
        <v>155</v>
      </c>
      <c r="D14" s="5">
        <v>2369.38</v>
      </c>
      <c r="E14" s="6">
        <v>3735.44</v>
      </c>
      <c r="F14" s="5">
        <v>2618</v>
      </c>
      <c r="G14" s="24">
        <v>8722.82</v>
      </c>
      <c r="H14" s="24">
        <v>1340.35</v>
      </c>
      <c r="I14" s="24">
        <v>1717.13</v>
      </c>
      <c r="J14" s="24">
        <v>1292.9100000000001</v>
      </c>
      <c r="K14" s="24">
        <v>4350.3900000000003</v>
      </c>
      <c r="L14" s="25">
        <v>49.87</v>
      </c>
      <c r="M14"/>
      <c r="N14">
        <f>VLOOKUP(B14,[1]CDRatio!$B$5:$K$79,6,0)</f>
        <v>8634.89</v>
      </c>
      <c r="O14">
        <f>VLOOKUP(B14,[1]CDRatio!$B$5:$K$79,10,0)</f>
        <v>4228.33</v>
      </c>
      <c r="P14">
        <f t="shared" si="0"/>
        <v>87.930000000000291</v>
      </c>
      <c r="Q14">
        <f t="shared" si="1"/>
        <v>122.0600000000004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11">
        <v>10</v>
      </c>
      <c r="B15" s="9" t="s">
        <v>16</v>
      </c>
      <c r="C15" s="5">
        <v>235</v>
      </c>
      <c r="D15" s="5">
        <v>4160.7</v>
      </c>
      <c r="E15" s="6">
        <v>1893.84</v>
      </c>
      <c r="F15" s="5">
        <v>3885.27</v>
      </c>
      <c r="G15" s="24">
        <v>9939.81</v>
      </c>
      <c r="H15" s="24">
        <v>3345.75</v>
      </c>
      <c r="I15" s="24">
        <v>1179.02</v>
      </c>
      <c r="J15" s="24">
        <v>2739.38</v>
      </c>
      <c r="K15" s="24">
        <v>7264.15</v>
      </c>
      <c r="L15" s="25">
        <v>73.08</v>
      </c>
      <c r="M15"/>
      <c r="N15">
        <f>VLOOKUP(B15,[1]CDRatio!$B$5:$K$79,6,0)</f>
        <v>9580.5300000000007</v>
      </c>
      <c r="O15">
        <f>VLOOKUP(B15,[1]CDRatio!$B$5:$K$79,10,0)</f>
        <v>7188.46</v>
      </c>
      <c r="P15">
        <f t="shared" si="0"/>
        <v>359.27999999999884</v>
      </c>
      <c r="Q15">
        <f t="shared" si="1"/>
        <v>75.6899999999996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12">
        <v>11</v>
      </c>
      <c r="B16" s="9" t="s">
        <v>17</v>
      </c>
      <c r="C16" s="5">
        <v>272</v>
      </c>
      <c r="D16" s="5">
        <v>5883.13</v>
      </c>
      <c r="E16" s="6">
        <v>5699.52</v>
      </c>
      <c r="F16" s="5">
        <v>5117.0200000000004</v>
      </c>
      <c r="G16" s="24">
        <v>16699.669999999998</v>
      </c>
      <c r="H16" s="24">
        <v>1725.08</v>
      </c>
      <c r="I16" s="24">
        <v>1683.52</v>
      </c>
      <c r="J16" s="24">
        <v>1983.19</v>
      </c>
      <c r="K16" s="24">
        <v>5391.79</v>
      </c>
      <c r="L16" s="25">
        <v>32.29</v>
      </c>
      <c r="M16"/>
      <c r="N16">
        <f>VLOOKUP(B16,[1]CDRatio!$B$5:$K$79,6,0)</f>
        <v>16183.99</v>
      </c>
      <c r="O16">
        <f>VLOOKUP(B16,[1]CDRatio!$B$5:$K$79,10,0)</f>
        <v>5216.7</v>
      </c>
      <c r="P16">
        <f t="shared" si="0"/>
        <v>515.67999999999847</v>
      </c>
      <c r="Q16">
        <f t="shared" si="1"/>
        <v>175.09000000000015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11">
        <v>12</v>
      </c>
      <c r="B17" s="9" t="s">
        <v>18</v>
      </c>
      <c r="C17" s="5">
        <v>146</v>
      </c>
      <c r="D17" s="5">
        <v>3295.7</v>
      </c>
      <c r="E17" s="6">
        <v>3252.24</v>
      </c>
      <c r="F17" s="5">
        <v>0</v>
      </c>
      <c r="G17" s="24">
        <v>6547.94</v>
      </c>
      <c r="H17" s="24">
        <v>1581.59</v>
      </c>
      <c r="I17" s="24">
        <v>1625.3</v>
      </c>
      <c r="J17" s="24">
        <v>58.36</v>
      </c>
      <c r="K17" s="24">
        <v>3265.25</v>
      </c>
      <c r="L17" s="25">
        <v>49.87</v>
      </c>
      <c r="M17"/>
      <c r="N17">
        <f>VLOOKUP(B17,[1]CDRatio!$B$5:$K$79,6,0)</f>
        <v>6344.28</v>
      </c>
      <c r="O17">
        <f>VLOOKUP(B17,[1]CDRatio!$B$5:$K$79,10,0)</f>
        <v>3191.17</v>
      </c>
      <c r="P17">
        <f t="shared" si="0"/>
        <v>203.65999999999985</v>
      </c>
      <c r="Q17">
        <f t="shared" si="1"/>
        <v>74.079999999999927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12">
        <v>13</v>
      </c>
      <c r="B18" s="9" t="s">
        <v>19</v>
      </c>
      <c r="C18" s="5">
        <v>173</v>
      </c>
      <c r="D18" s="5">
        <v>2256.9499999999998</v>
      </c>
      <c r="E18" s="6">
        <v>1728.28</v>
      </c>
      <c r="F18" s="5">
        <v>4310.1400000000003</v>
      </c>
      <c r="G18" s="24">
        <v>8295.3700000000008</v>
      </c>
      <c r="H18" s="24">
        <v>1452.23</v>
      </c>
      <c r="I18" s="24">
        <v>817.05</v>
      </c>
      <c r="J18" s="24">
        <v>1744.91</v>
      </c>
      <c r="K18" s="24">
        <v>4014.19</v>
      </c>
      <c r="L18" s="25">
        <v>48.39</v>
      </c>
      <c r="M18"/>
      <c r="N18">
        <f>VLOOKUP(B18,[1]CDRatio!$B$5:$K$79,6,0)</f>
        <v>7874.07</v>
      </c>
      <c r="O18">
        <f>VLOOKUP(B18,[1]CDRatio!$B$5:$K$79,10,0)</f>
        <v>3931.85</v>
      </c>
      <c r="P18">
        <f t="shared" si="0"/>
        <v>421.30000000000109</v>
      </c>
      <c r="Q18">
        <f t="shared" si="1"/>
        <v>82.340000000000146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11">
        <v>14</v>
      </c>
      <c r="B19" s="9" t="s">
        <v>20</v>
      </c>
      <c r="C19" s="5">
        <v>302</v>
      </c>
      <c r="D19" s="5">
        <v>4857.6899999999996</v>
      </c>
      <c r="E19" s="6">
        <v>7208.24</v>
      </c>
      <c r="F19" s="5">
        <v>626.41999999999996</v>
      </c>
      <c r="G19" s="24">
        <v>12692.35</v>
      </c>
      <c r="H19" s="24">
        <v>3999.2</v>
      </c>
      <c r="I19" s="24">
        <v>4744.18</v>
      </c>
      <c r="J19" s="24">
        <v>415.52</v>
      </c>
      <c r="K19" s="24">
        <v>9158.9</v>
      </c>
      <c r="L19" s="25">
        <v>72.16</v>
      </c>
      <c r="M19"/>
      <c r="N19">
        <f>VLOOKUP(B19,[1]CDRatio!$B$5:$K$79,6,0)</f>
        <v>12133.51</v>
      </c>
      <c r="O19">
        <f>VLOOKUP(B19,[1]CDRatio!$B$5:$K$79,10,0)</f>
        <v>8932.5499999999993</v>
      </c>
      <c r="P19">
        <f t="shared" si="0"/>
        <v>558.84000000000015</v>
      </c>
      <c r="Q19">
        <f t="shared" si="1"/>
        <v>226.35000000000036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x14ac:dyDescent="0.25">
      <c r="A20" s="12">
        <v>15</v>
      </c>
      <c r="B20" s="9" t="s">
        <v>21</v>
      </c>
      <c r="C20" s="5">
        <v>441</v>
      </c>
      <c r="D20" s="5">
        <v>4180.68</v>
      </c>
      <c r="E20" s="6">
        <v>4082.1</v>
      </c>
      <c r="F20" s="5">
        <v>26125.39</v>
      </c>
      <c r="G20" s="24">
        <v>34388.17</v>
      </c>
      <c r="H20" s="24">
        <v>3861.32</v>
      </c>
      <c r="I20" s="24">
        <v>3592.98</v>
      </c>
      <c r="J20" s="24">
        <v>16418.13</v>
      </c>
      <c r="K20" s="24">
        <v>23872.43</v>
      </c>
      <c r="L20" s="25">
        <v>69.42</v>
      </c>
      <c r="M20"/>
      <c r="N20">
        <f>VLOOKUP(B20,[1]CDRatio!$B$5:$K$79,6,0)</f>
        <v>33464.730000000003</v>
      </c>
      <c r="O20">
        <f>VLOOKUP(B20,[1]CDRatio!$B$5:$K$79,10,0)</f>
        <v>23387.08</v>
      </c>
      <c r="P20">
        <f t="shared" si="0"/>
        <v>923.43999999999505</v>
      </c>
      <c r="Q20">
        <f t="shared" si="1"/>
        <v>485.34999999999854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s="3" customFormat="1" x14ac:dyDescent="0.25">
      <c r="A21" s="11">
        <v>16</v>
      </c>
      <c r="B21" s="9" t="s">
        <v>22</v>
      </c>
      <c r="C21" s="5">
        <v>197</v>
      </c>
      <c r="D21" s="5">
        <v>7031.05</v>
      </c>
      <c r="E21" s="5">
        <v>142.11000000000001</v>
      </c>
      <c r="F21" s="5">
        <v>4916.49</v>
      </c>
      <c r="G21" s="24">
        <v>12089.65</v>
      </c>
      <c r="H21" s="24">
        <v>2447.91</v>
      </c>
      <c r="I21" s="24">
        <v>109.18</v>
      </c>
      <c r="J21" s="24">
        <v>2513.96</v>
      </c>
      <c r="K21" s="24">
        <v>5071.05</v>
      </c>
      <c r="L21" s="25">
        <v>41.95</v>
      </c>
      <c r="N21">
        <f>VLOOKUP(B21,[1]CDRatio!$B$5:$K$79,6,0)</f>
        <v>11666.95</v>
      </c>
      <c r="O21">
        <f>VLOOKUP(B21,[1]CDRatio!$B$5:$K$79,10,0)</f>
        <v>4959.34</v>
      </c>
      <c r="P21">
        <f t="shared" si="0"/>
        <v>422.69999999999891</v>
      </c>
      <c r="Q21">
        <f t="shared" si="1"/>
        <v>111.71000000000004</v>
      </c>
    </row>
    <row r="22" spans="1:246" s="3" customFormat="1" x14ac:dyDescent="0.25">
      <c r="A22" s="12">
        <v>17</v>
      </c>
      <c r="B22" s="9" t="s">
        <v>23</v>
      </c>
      <c r="C22" s="5">
        <v>141</v>
      </c>
      <c r="D22" s="5">
        <v>3549.03</v>
      </c>
      <c r="E22" s="5">
        <v>4624.6099999999997</v>
      </c>
      <c r="F22" s="5">
        <v>13.32</v>
      </c>
      <c r="G22" s="24">
        <v>8186.96</v>
      </c>
      <c r="H22" s="24">
        <v>1225.17</v>
      </c>
      <c r="I22" s="24">
        <v>2584.9499999999998</v>
      </c>
      <c r="J22" s="24">
        <v>94.69</v>
      </c>
      <c r="K22" s="24">
        <v>3904.81</v>
      </c>
      <c r="L22" s="25">
        <v>47.7</v>
      </c>
      <c r="N22">
        <f>VLOOKUP(B22,[1]CDRatio!$B$5:$K$79,6,0)</f>
        <v>7972.97</v>
      </c>
      <c r="O22">
        <f>VLOOKUP(B22,[1]CDRatio!$B$5:$K$79,10,0)</f>
        <v>3804.93</v>
      </c>
      <c r="P22">
        <f t="shared" si="0"/>
        <v>213.98999999999978</v>
      </c>
      <c r="Q22">
        <f t="shared" si="1"/>
        <v>99.880000000000109</v>
      </c>
    </row>
    <row r="23" spans="1:246" s="3" customFormat="1" x14ac:dyDescent="0.25">
      <c r="A23" s="11">
        <v>18</v>
      </c>
      <c r="B23" s="9" t="s">
        <v>24</v>
      </c>
      <c r="C23" s="5">
        <v>369</v>
      </c>
      <c r="D23" s="5">
        <v>4863.8</v>
      </c>
      <c r="E23" s="5">
        <v>14499.4</v>
      </c>
      <c r="F23" s="5">
        <v>198.87</v>
      </c>
      <c r="G23" s="24">
        <v>19562.07</v>
      </c>
      <c r="H23" s="24">
        <v>3645.95</v>
      </c>
      <c r="I23" s="24">
        <v>8189.24</v>
      </c>
      <c r="J23" s="24">
        <v>249.25</v>
      </c>
      <c r="K23" s="24">
        <v>12084.44</v>
      </c>
      <c r="L23" s="25">
        <v>61.77</v>
      </c>
      <c r="N23">
        <f>VLOOKUP(B23,[1]CDRatio!$B$5:$K$79,6,0)</f>
        <v>19326.57</v>
      </c>
      <c r="O23">
        <f>VLOOKUP(B23,[1]CDRatio!$B$5:$K$79,10,0)</f>
        <v>11784.23</v>
      </c>
      <c r="P23">
        <f t="shared" si="0"/>
        <v>235.5</v>
      </c>
      <c r="Q23">
        <f t="shared" si="1"/>
        <v>300.21000000000095</v>
      </c>
    </row>
    <row r="24" spans="1:246" s="3" customFormat="1" x14ac:dyDescent="0.25">
      <c r="A24" s="12">
        <v>19</v>
      </c>
      <c r="B24" s="9" t="s">
        <v>25</v>
      </c>
      <c r="C24" s="5">
        <v>197</v>
      </c>
      <c r="D24" s="5">
        <v>2392.36</v>
      </c>
      <c r="E24" s="5">
        <v>3271.24</v>
      </c>
      <c r="F24" s="5">
        <v>3205.38</v>
      </c>
      <c r="G24" s="24">
        <v>8868.98</v>
      </c>
      <c r="H24" s="24">
        <v>2308.9699999999998</v>
      </c>
      <c r="I24" s="24">
        <v>2812.4</v>
      </c>
      <c r="J24" s="24">
        <v>1918.07</v>
      </c>
      <c r="K24" s="24">
        <v>7039.44</v>
      </c>
      <c r="L24" s="25">
        <v>79.37</v>
      </c>
      <c r="N24">
        <f>VLOOKUP(B24,[1]CDRatio!$B$5:$K$79,6,0)</f>
        <v>8497.58</v>
      </c>
      <c r="O24">
        <f>VLOOKUP(B24,[1]CDRatio!$B$5:$K$79,10,0)</f>
        <v>6957.25</v>
      </c>
      <c r="P24">
        <f t="shared" si="0"/>
        <v>371.39999999999964</v>
      </c>
      <c r="Q24">
        <f t="shared" si="1"/>
        <v>82.1899999999996</v>
      </c>
    </row>
    <row r="25" spans="1:246" s="3" customFormat="1" x14ac:dyDescent="0.25">
      <c r="A25" s="11">
        <v>20</v>
      </c>
      <c r="B25" s="9" t="s">
        <v>26</v>
      </c>
      <c r="C25" s="5">
        <v>289</v>
      </c>
      <c r="D25" s="5">
        <v>4588.45</v>
      </c>
      <c r="E25" s="5">
        <v>6827.98</v>
      </c>
      <c r="F25" s="5">
        <v>9229.57</v>
      </c>
      <c r="G25" s="24">
        <v>20646</v>
      </c>
      <c r="H25" s="24">
        <v>3211.11</v>
      </c>
      <c r="I25" s="24">
        <v>3694.54</v>
      </c>
      <c r="J25" s="24">
        <v>5059.03</v>
      </c>
      <c r="K25" s="24">
        <v>11964.68</v>
      </c>
      <c r="L25" s="25">
        <v>57.95</v>
      </c>
      <c r="N25">
        <f>VLOOKUP(B25,[1]CDRatio!$B$5:$K$79,6,0)</f>
        <v>20372.55</v>
      </c>
      <c r="O25">
        <f>VLOOKUP(B25,[1]CDRatio!$B$5:$K$79,10,0)</f>
        <v>11562.96</v>
      </c>
      <c r="P25">
        <f t="shared" si="0"/>
        <v>273.45000000000073</v>
      </c>
      <c r="Q25">
        <f t="shared" si="1"/>
        <v>401.72000000000116</v>
      </c>
    </row>
    <row r="26" spans="1:246" s="3" customFormat="1" x14ac:dyDescent="0.25">
      <c r="A26" s="12">
        <v>21</v>
      </c>
      <c r="B26" s="9" t="s">
        <v>27</v>
      </c>
      <c r="C26" s="5">
        <v>186</v>
      </c>
      <c r="D26" s="5">
        <v>4511.93</v>
      </c>
      <c r="E26" s="5">
        <v>2514.39</v>
      </c>
      <c r="F26" s="5">
        <v>2459.33</v>
      </c>
      <c r="G26" s="24">
        <v>9485.65</v>
      </c>
      <c r="H26" s="24">
        <v>2105.5300000000002</v>
      </c>
      <c r="I26" s="24">
        <v>1424.84</v>
      </c>
      <c r="J26" s="24">
        <v>1303.47</v>
      </c>
      <c r="K26" s="24">
        <v>4833.84</v>
      </c>
      <c r="L26" s="25">
        <v>50.96</v>
      </c>
      <c r="N26">
        <f>VLOOKUP(B26,[1]CDRatio!$B$5:$K$79,6,0)</f>
        <v>9198.98</v>
      </c>
      <c r="O26">
        <f>VLOOKUP(B26,[1]CDRatio!$B$5:$K$79,10,0)</f>
        <v>4551.92</v>
      </c>
      <c r="P26">
        <f t="shared" si="0"/>
        <v>286.67000000000007</v>
      </c>
      <c r="Q26">
        <f t="shared" si="1"/>
        <v>281.92000000000007</v>
      </c>
    </row>
    <row r="27" spans="1:246" s="3" customFormat="1" x14ac:dyDescent="0.25">
      <c r="A27" s="11">
        <v>22</v>
      </c>
      <c r="B27" s="9" t="s">
        <v>28</v>
      </c>
      <c r="C27" s="5">
        <v>99</v>
      </c>
      <c r="D27" s="5">
        <v>1608.11</v>
      </c>
      <c r="E27" s="5">
        <v>2441.21</v>
      </c>
      <c r="F27" s="5">
        <v>94.8</v>
      </c>
      <c r="G27" s="24">
        <v>4144.12</v>
      </c>
      <c r="H27" s="24">
        <v>980.91</v>
      </c>
      <c r="I27" s="24">
        <v>1036.72</v>
      </c>
      <c r="J27" s="24">
        <v>99.51</v>
      </c>
      <c r="K27" s="24">
        <v>2117.14</v>
      </c>
      <c r="L27" s="25">
        <v>51.09</v>
      </c>
      <c r="N27">
        <f>VLOOKUP(B27,[1]CDRatio!$B$5:$K$79,6,0)</f>
        <v>4007.23</v>
      </c>
      <c r="O27">
        <f>VLOOKUP(B27,[1]CDRatio!$B$5:$K$79,10,0)</f>
        <v>2076.3000000000002</v>
      </c>
      <c r="P27">
        <f t="shared" si="0"/>
        <v>136.88999999999987</v>
      </c>
      <c r="Q27">
        <f t="shared" si="1"/>
        <v>40.839999999999691</v>
      </c>
    </row>
    <row r="28" spans="1:246" s="3" customFormat="1" x14ac:dyDescent="0.25">
      <c r="A28" s="12">
        <v>23</v>
      </c>
      <c r="B28" s="9" t="s">
        <v>29</v>
      </c>
      <c r="C28" s="5">
        <v>269</v>
      </c>
      <c r="D28" s="5">
        <v>6345.09</v>
      </c>
      <c r="E28" s="5">
        <v>4411.4799999999996</v>
      </c>
      <c r="F28" s="5">
        <v>5329.26</v>
      </c>
      <c r="G28" s="24">
        <v>16085.83</v>
      </c>
      <c r="H28" s="24">
        <v>2176.9899999999998</v>
      </c>
      <c r="I28" s="24">
        <v>1650.83</v>
      </c>
      <c r="J28" s="24">
        <v>2858.65</v>
      </c>
      <c r="K28" s="24">
        <v>6686.47</v>
      </c>
      <c r="L28" s="25">
        <v>41.57</v>
      </c>
      <c r="N28">
        <f>VLOOKUP(B28,[1]CDRatio!$B$5:$K$79,6,0)</f>
        <v>15461.19</v>
      </c>
      <c r="O28">
        <f>VLOOKUP(B28,[1]CDRatio!$B$5:$K$79,10,0)</f>
        <v>6480.86</v>
      </c>
      <c r="P28">
        <f t="shared" si="0"/>
        <v>624.63999999999942</v>
      </c>
      <c r="Q28">
        <f t="shared" si="1"/>
        <v>205.61000000000058</v>
      </c>
    </row>
    <row r="29" spans="1:246" s="3" customFormat="1" x14ac:dyDescent="0.25">
      <c r="A29" s="11">
        <v>24</v>
      </c>
      <c r="B29" s="9" t="s">
        <v>30</v>
      </c>
      <c r="C29" s="5">
        <v>148</v>
      </c>
      <c r="D29" s="5">
        <v>1992.95</v>
      </c>
      <c r="E29" s="5">
        <v>1882.32</v>
      </c>
      <c r="F29" s="5">
        <v>3111.02</v>
      </c>
      <c r="G29" s="24">
        <v>6986.29</v>
      </c>
      <c r="H29" s="24">
        <v>2040.76</v>
      </c>
      <c r="I29" s="24">
        <v>1246.55</v>
      </c>
      <c r="J29" s="24">
        <v>2042.72</v>
      </c>
      <c r="K29" s="24">
        <v>5330.03</v>
      </c>
      <c r="L29" s="25">
        <v>76.290000000000006</v>
      </c>
      <c r="N29">
        <f>VLOOKUP(B29,[1]CDRatio!$B$5:$K$79,6,0)</f>
        <v>6744.56</v>
      </c>
      <c r="O29">
        <f>VLOOKUP(B29,[1]CDRatio!$B$5:$K$79,10,0)</f>
        <v>5240.5600000000004</v>
      </c>
      <c r="P29">
        <f t="shared" si="0"/>
        <v>241.72999999999956</v>
      </c>
      <c r="Q29">
        <f t="shared" si="1"/>
        <v>89.469999999999345</v>
      </c>
    </row>
    <row r="30" spans="1:246" s="3" customFormat="1" x14ac:dyDescent="0.25">
      <c r="A30" s="12">
        <v>25</v>
      </c>
      <c r="B30" s="9" t="s">
        <v>31</v>
      </c>
      <c r="C30" s="5">
        <v>150</v>
      </c>
      <c r="D30" s="5">
        <v>2303.2600000000002</v>
      </c>
      <c r="E30" s="5">
        <v>2430.65</v>
      </c>
      <c r="F30" s="5">
        <v>5563.64</v>
      </c>
      <c r="G30" s="24">
        <v>10297.549999999999</v>
      </c>
      <c r="H30" s="24">
        <v>1268.3699999999999</v>
      </c>
      <c r="I30" s="24">
        <v>1179.8800000000001</v>
      </c>
      <c r="J30" s="24">
        <v>2452.0300000000002</v>
      </c>
      <c r="K30" s="24">
        <v>4900.28</v>
      </c>
      <c r="L30" s="25">
        <v>47.59</v>
      </c>
      <c r="N30">
        <f>VLOOKUP(B30,[1]CDRatio!$B$5:$K$79,6,0)</f>
        <v>9887.3799999999992</v>
      </c>
      <c r="O30">
        <f>VLOOKUP(B30,[1]CDRatio!$B$5:$K$79,10,0)</f>
        <v>4796.79</v>
      </c>
      <c r="P30">
        <f t="shared" si="0"/>
        <v>410.17000000000007</v>
      </c>
      <c r="Q30">
        <f t="shared" si="1"/>
        <v>103.48999999999978</v>
      </c>
    </row>
    <row r="31" spans="1:246" s="3" customFormat="1" x14ac:dyDescent="0.25">
      <c r="A31" s="11">
        <v>26</v>
      </c>
      <c r="B31" s="9" t="s">
        <v>32</v>
      </c>
      <c r="C31" s="5">
        <v>149</v>
      </c>
      <c r="D31" s="5">
        <v>1796.69</v>
      </c>
      <c r="E31" s="5">
        <v>1998.13</v>
      </c>
      <c r="F31" s="5">
        <v>4943.7</v>
      </c>
      <c r="G31" s="24">
        <v>8738.52</v>
      </c>
      <c r="H31" s="24">
        <v>1494.23</v>
      </c>
      <c r="I31" s="24">
        <v>838.88</v>
      </c>
      <c r="J31" s="24">
        <v>2199.44</v>
      </c>
      <c r="K31" s="24">
        <v>4532.55</v>
      </c>
      <c r="L31" s="25">
        <v>51.87</v>
      </c>
      <c r="N31">
        <f>VLOOKUP(B31,[1]CDRatio!$B$5:$K$79,6,0)</f>
        <v>8300.4699999999993</v>
      </c>
      <c r="O31">
        <f>VLOOKUP(B31,[1]CDRatio!$B$5:$K$79,10,0)</f>
        <v>4489.17</v>
      </c>
      <c r="P31">
        <f t="shared" si="0"/>
        <v>438.05000000000109</v>
      </c>
      <c r="Q31">
        <f t="shared" si="1"/>
        <v>43.380000000000109</v>
      </c>
    </row>
    <row r="32" spans="1:246" s="3" customFormat="1" x14ac:dyDescent="0.25">
      <c r="A32" s="12">
        <v>27</v>
      </c>
      <c r="B32" s="9" t="s">
        <v>33</v>
      </c>
      <c r="C32" s="5">
        <v>223</v>
      </c>
      <c r="D32" s="5">
        <v>4727.16</v>
      </c>
      <c r="E32" s="5">
        <v>2578.5300000000002</v>
      </c>
      <c r="F32" s="5">
        <v>3594.87</v>
      </c>
      <c r="G32" s="24">
        <v>10900.56</v>
      </c>
      <c r="H32" s="24">
        <v>2284.8200000000002</v>
      </c>
      <c r="I32" s="24">
        <v>1328.17</v>
      </c>
      <c r="J32" s="24">
        <v>1717.42</v>
      </c>
      <c r="K32" s="24">
        <v>5330.41</v>
      </c>
      <c r="L32" s="25">
        <v>48.9</v>
      </c>
      <c r="N32">
        <f>VLOOKUP(B32,[1]CDRatio!$B$5:$K$79,6,0)</f>
        <v>10593.68</v>
      </c>
      <c r="O32">
        <f>VLOOKUP(B32,[1]CDRatio!$B$5:$K$79,10,0)</f>
        <v>5220.05</v>
      </c>
      <c r="P32">
        <f t="shared" si="0"/>
        <v>306.8799999999992</v>
      </c>
      <c r="Q32">
        <f t="shared" si="1"/>
        <v>110.35999999999967</v>
      </c>
    </row>
    <row r="33" spans="1:17" s="3" customFormat="1" x14ac:dyDescent="0.25">
      <c r="A33" s="11">
        <v>28</v>
      </c>
      <c r="B33" s="9" t="s">
        <v>34</v>
      </c>
      <c r="C33" s="5">
        <v>187</v>
      </c>
      <c r="D33" s="5">
        <v>1500.18</v>
      </c>
      <c r="E33" s="5">
        <v>3203.98</v>
      </c>
      <c r="F33" s="5">
        <v>7232.43</v>
      </c>
      <c r="G33" s="24">
        <v>11936.59</v>
      </c>
      <c r="H33" s="24">
        <v>1453.25</v>
      </c>
      <c r="I33" s="24">
        <v>1857.77</v>
      </c>
      <c r="J33" s="24">
        <v>5063.8900000000003</v>
      </c>
      <c r="K33" s="24">
        <v>8374.91</v>
      </c>
      <c r="L33" s="25">
        <v>70.16</v>
      </c>
      <c r="N33">
        <f>VLOOKUP(B33,[1]CDRatio!$B$5:$K$79,6,0)</f>
        <v>11423.67</v>
      </c>
      <c r="O33">
        <f>VLOOKUP(B33,[1]CDRatio!$B$5:$K$79,10,0)</f>
        <v>8242.4500000000007</v>
      </c>
      <c r="P33">
        <f t="shared" si="0"/>
        <v>512.92000000000007</v>
      </c>
      <c r="Q33">
        <f t="shared" si="1"/>
        <v>132.45999999999913</v>
      </c>
    </row>
    <row r="34" spans="1:17" s="3" customFormat="1" x14ac:dyDescent="0.25">
      <c r="A34" s="12">
        <v>29</v>
      </c>
      <c r="B34" s="9" t="s">
        <v>35</v>
      </c>
      <c r="C34" s="5">
        <v>652</v>
      </c>
      <c r="D34" s="5">
        <v>8601.8799999999992</v>
      </c>
      <c r="E34" s="5">
        <v>6377.17</v>
      </c>
      <c r="F34" s="5">
        <v>216329.81</v>
      </c>
      <c r="G34" s="24">
        <v>231308.86</v>
      </c>
      <c r="H34" s="24">
        <v>9275.8700000000008</v>
      </c>
      <c r="I34" s="24">
        <v>2062.13</v>
      </c>
      <c r="J34" s="24">
        <v>121038.28</v>
      </c>
      <c r="K34" s="24">
        <v>132376.28</v>
      </c>
      <c r="L34" s="25">
        <v>57.23</v>
      </c>
      <c r="N34">
        <f>VLOOKUP(B34,[1]CDRatio!$B$5:$K$79,6,0)</f>
        <v>203464.94</v>
      </c>
      <c r="O34">
        <f>VLOOKUP(B34,[1]CDRatio!$B$5:$K$79,10,0)</f>
        <v>132671.04000000001</v>
      </c>
      <c r="P34">
        <f t="shared" si="0"/>
        <v>27843.919999999984</v>
      </c>
      <c r="Q34">
        <f t="shared" si="1"/>
        <v>-294.76000000000931</v>
      </c>
    </row>
    <row r="35" spans="1:17" s="3" customFormat="1" x14ac:dyDescent="0.25">
      <c r="A35" s="11">
        <v>30</v>
      </c>
      <c r="B35" s="9" t="s">
        <v>36</v>
      </c>
      <c r="C35" s="5">
        <v>520</v>
      </c>
      <c r="D35" s="5">
        <v>2905.51</v>
      </c>
      <c r="E35" s="5">
        <v>2454.0300000000002</v>
      </c>
      <c r="F35" s="5">
        <v>96765.26</v>
      </c>
      <c r="G35" s="24">
        <v>102124.8</v>
      </c>
      <c r="H35" s="24">
        <v>1127.94</v>
      </c>
      <c r="I35" s="24">
        <v>1343.42</v>
      </c>
      <c r="J35" s="24">
        <v>56324.99</v>
      </c>
      <c r="K35" s="24">
        <v>58796.35</v>
      </c>
      <c r="L35" s="25">
        <v>57.57</v>
      </c>
      <c r="N35">
        <f>VLOOKUP(B35,[1]CDRatio!$B$5:$K$79,6,0)</f>
        <v>96715.25</v>
      </c>
      <c r="O35">
        <f>VLOOKUP(B35,[1]CDRatio!$B$5:$K$79,10,0)</f>
        <v>56234.33</v>
      </c>
      <c r="P35">
        <f t="shared" si="0"/>
        <v>5409.5500000000029</v>
      </c>
      <c r="Q35">
        <f t="shared" si="1"/>
        <v>2562.0199999999968</v>
      </c>
    </row>
    <row r="36" spans="1:17" s="3" customFormat="1" x14ac:dyDescent="0.25">
      <c r="A36" s="12">
        <v>31</v>
      </c>
      <c r="B36" s="9" t="s">
        <v>37</v>
      </c>
      <c r="C36" s="5">
        <v>318</v>
      </c>
      <c r="D36" s="5">
        <v>9942.15</v>
      </c>
      <c r="E36" s="5">
        <v>5490.84</v>
      </c>
      <c r="F36" s="5">
        <v>4936.82</v>
      </c>
      <c r="G36" s="24">
        <v>20369.810000000001</v>
      </c>
      <c r="H36" s="24">
        <v>3509.03</v>
      </c>
      <c r="I36" s="24">
        <v>1887.01</v>
      </c>
      <c r="J36" s="24">
        <v>2338.59</v>
      </c>
      <c r="K36" s="24">
        <v>7734.63</v>
      </c>
      <c r="L36" s="25">
        <v>37.97</v>
      </c>
      <c r="N36">
        <f>VLOOKUP(B36,[1]CDRatio!$B$5:$K$79,6,0)</f>
        <v>19847.73</v>
      </c>
      <c r="O36">
        <f>VLOOKUP(B36,[1]CDRatio!$B$5:$K$79,10,0)</f>
        <v>7501.56</v>
      </c>
      <c r="P36">
        <f t="shared" si="0"/>
        <v>522.08000000000175</v>
      </c>
      <c r="Q36">
        <f t="shared" si="1"/>
        <v>233.06999999999971</v>
      </c>
    </row>
    <row r="37" spans="1:17" s="3" customFormat="1" x14ac:dyDescent="0.25">
      <c r="A37" s="11">
        <v>32</v>
      </c>
      <c r="B37" s="9" t="s">
        <v>38</v>
      </c>
      <c r="C37" s="5">
        <v>241</v>
      </c>
      <c r="D37" s="5">
        <v>6648.33</v>
      </c>
      <c r="E37" s="5">
        <v>2179.37</v>
      </c>
      <c r="F37" s="5">
        <v>4206.9399999999996</v>
      </c>
      <c r="G37" s="24">
        <v>13034.64</v>
      </c>
      <c r="H37" s="24">
        <v>2941.39</v>
      </c>
      <c r="I37" s="24">
        <v>1418.32</v>
      </c>
      <c r="J37" s="24">
        <v>2334.2199999999998</v>
      </c>
      <c r="K37" s="24">
        <v>6693.93</v>
      </c>
      <c r="L37" s="25">
        <v>51.35</v>
      </c>
      <c r="N37">
        <f>VLOOKUP(B37,[1]CDRatio!$B$5:$K$79,6,0)</f>
        <v>12713.19</v>
      </c>
      <c r="O37">
        <f>VLOOKUP(B37,[1]CDRatio!$B$5:$K$79,10,0)</f>
        <v>6510.79</v>
      </c>
      <c r="P37">
        <f t="shared" si="0"/>
        <v>321.44999999999891</v>
      </c>
      <c r="Q37">
        <f t="shared" si="1"/>
        <v>183.14000000000033</v>
      </c>
    </row>
    <row r="38" spans="1:17" s="3" customFormat="1" x14ac:dyDescent="0.25">
      <c r="A38" s="12">
        <v>33</v>
      </c>
      <c r="B38" s="9" t="s">
        <v>39</v>
      </c>
      <c r="C38" s="5">
        <v>502</v>
      </c>
      <c r="D38" s="5">
        <v>10994.7</v>
      </c>
      <c r="E38" s="5">
        <v>4103.3599999999997</v>
      </c>
      <c r="F38" s="5">
        <v>33201.300000000003</v>
      </c>
      <c r="G38" s="24">
        <v>48299.360000000001</v>
      </c>
      <c r="H38" s="24">
        <v>4358.49</v>
      </c>
      <c r="I38" s="24">
        <v>2308.3200000000002</v>
      </c>
      <c r="J38" s="24">
        <v>17127.919999999998</v>
      </c>
      <c r="K38" s="24">
        <v>23794.73</v>
      </c>
      <c r="L38" s="25">
        <v>49.27</v>
      </c>
      <c r="N38">
        <f>VLOOKUP(B38,[1]CDRatio!$B$5:$K$79,6,0)</f>
        <v>46300.99</v>
      </c>
      <c r="O38">
        <f>VLOOKUP(B38,[1]CDRatio!$B$5:$K$79,10,0)</f>
        <v>22928.12</v>
      </c>
      <c r="P38">
        <f t="shared" si="0"/>
        <v>1998.3700000000026</v>
      </c>
      <c r="Q38">
        <f t="shared" si="1"/>
        <v>866.61000000000058</v>
      </c>
    </row>
    <row r="39" spans="1:17" s="3" customFormat="1" x14ac:dyDescent="0.25">
      <c r="A39" s="11">
        <v>34</v>
      </c>
      <c r="B39" s="9" t="s">
        <v>40</v>
      </c>
      <c r="C39" s="5">
        <v>120</v>
      </c>
      <c r="D39" s="5">
        <v>1114.9100000000001</v>
      </c>
      <c r="E39" s="5">
        <v>3996.14</v>
      </c>
      <c r="F39" s="5">
        <v>2.89</v>
      </c>
      <c r="G39" s="24">
        <v>5113.9399999999996</v>
      </c>
      <c r="H39" s="24">
        <v>915.93</v>
      </c>
      <c r="I39" s="24">
        <v>1847.77</v>
      </c>
      <c r="J39" s="24">
        <v>33.71</v>
      </c>
      <c r="K39" s="24">
        <v>2797.41</v>
      </c>
      <c r="L39" s="25">
        <v>54.7</v>
      </c>
      <c r="N39">
        <f>VLOOKUP(B39,[1]CDRatio!$B$5:$K$79,6,0)</f>
        <v>4956.3500000000004</v>
      </c>
      <c r="O39">
        <f>VLOOKUP(B39,[1]CDRatio!$B$5:$K$79,10,0)</f>
        <v>2733.97</v>
      </c>
      <c r="P39">
        <f t="shared" si="0"/>
        <v>157.58999999999924</v>
      </c>
      <c r="Q39">
        <f t="shared" si="1"/>
        <v>63.440000000000055</v>
      </c>
    </row>
    <row r="40" spans="1:17" s="3" customFormat="1" x14ac:dyDescent="0.25">
      <c r="A40" s="12">
        <v>35</v>
      </c>
      <c r="B40" s="9" t="s">
        <v>41</v>
      </c>
      <c r="C40" s="5">
        <v>167</v>
      </c>
      <c r="D40" s="5">
        <v>2323.34</v>
      </c>
      <c r="E40" s="5">
        <v>2335.27</v>
      </c>
      <c r="F40" s="5">
        <v>5416.63</v>
      </c>
      <c r="G40" s="24">
        <v>10075.24</v>
      </c>
      <c r="H40" s="24">
        <v>1496.85</v>
      </c>
      <c r="I40" s="24">
        <v>1700.27</v>
      </c>
      <c r="J40" s="24">
        <v>3584.65</v>
      </c>
      <c r="K40" s="24">
        <v>6781.77</v>
      </c>
      <c r="L40" s="25">
        <v>67.31</v>
      </c>
      <c r="N40">
        <f>VLOOKUP(B40,[1]CDRatio!$B$5:$K$79,6,0)</f>
        <v>9816.01</v>
      </c>
      <c r="O40">
        <f>VLOOKUP(B40,[1]CDRatio!$B$5:$K$79,10,0)</f>
        <v>6623.74</v>
      </c>
      <c r="P40">
        <f t="shared" si="0"/>
        <v>259.22999999999956</v>
      </c>
      <c r="Q40">
        <f t="shared" si="1"/>
        <v>158.03000000000065</v>
      </c>
    </row>
    <row r="41" spans="1:17" s="3" customFormat="1" x14ac:dyDescent="0.25">
      <c r="A41" s="11">
        <v>36</v>
      </c>
      <c r="B41" s="9" t="s">
        <v>42</v>
      </c>
      <c r="C41" s="5">
        <v>284</v>
      </c>
      <c r="D41" s="5">
        <v>4775.2</v>
      </c>
      <c r="E41" s="5">
        <v>4179.93</v>
      </c>
      <c r="F41" s="5">
        <v>4539.3</v>
      </c>
      <c r="G41" s="24">
        <v>13494.43</v>
      </c>
      <c r="H41" s="24">
        <v>2884.81</v>
      </c>
      <c r="I41" s="24">
        <v>2108.9</v>
      </c>
      <c r="J41" s="24">
        <v>2288.6799999999998</v>
      </c>
      <c r="K41" s="24">
        <v>7282.39</v>
      </c>
      <c r="L41" s="25">
        <v>53.97</v>
      </c>
      <c r="N41">
        <f>VLOOKUP(B41,[1]CDRatio!$B$5:$K$79,6,0)</f>
        <v>12994.25</v>
      </c>
      <c r="O41">
        <f>VLOOKUP(B41,[1]CDRatio!$B$5:$K$79,10,0)</f>
        <v>7185.08</v>
      </c>
      <c r="P41">
        <f t="shared" si="0"/>
        <v>500.18000000000029</v>
      </c>
      <c r="Q41">
        <f t="shared" si="1"/>
        <v>97.3100000000004</v>
      </c>
    </row>
    <row r="42" spans="1:17" s="3" customFormat="1" x14ac:dyDescent="0.25">
      <c r="A42" s="12">
        <v>37</v>
      </c>
      <c r="B42" s="9" t="s">
        <v>43</v>
      </c>
      <c r="C42" s="5">
        <v>150</v>
      </c>
      <c r="D42" s="5">
        <v>1808.63</v>
      </c>
      <c r="E42" s="5">
        <v>2436.3000000000002</v>
      </c>
      <c r="F42" s="5">
        <v>3575.18</v>
      </c>
      <c r="G42" s="24">
        <v>7820.11</v>
      </c>
      <c r="H42" s="24">
        <v>1599.49</v>
      </c>
      <c r="I42" s="24">
        <v>1589.58</v>
      </c>
      <c r="J42" s="24">
        <v>2078.87</v>
      </c>
      <c r="K42" s="24">
        <v>5267.94</v>
      </c>
      <c r="L42" s="25">
        <v>67.36</v>
      </c>
      <c r="N42">
        <f>VLOOKUP(B42,[1]CDRatio!$B$5:$K$79,6,0)</f>
        <v>7516.74</v>
      </c>
      <c r="O42">
        <f>VLOOKUP(B42,[1]CDRatio!$B$5:$K$79,10,0)</f>
        <v>5157.79</v>
      </c>
      <c r="P42">
        <f t="shared" si="0"/>
        <v>303.36999999999989</v>
      </c>
      <c r="Q42">
        <f t="shared" si="1"/>
        <v>110.14999999999964</v>
      </c>
    </row>
    <row r="43" spans="1:17" s="3" customFormat="1" x14ac:dyDescent="0.25">
      <c r="A43" s="11">
        <v>38</v>
      </c>
      <c r="B43" s="9" t="s">
        <v>44</v>
      </c>
      <c r="C43" s="5">
        <v>159</v>
      </c>
      <c r="D43" s="5">
        <v>1726.22</v>
      </c>
      <c r="E43" s="5">
        <v>2718.17</v>
      </c>
      <c r="F43" s="5">
        <v>4154.0200000000004</v>
      </c>
      <c r="G43" s="24">
        <v>8598.41</v>
      </c>
      <c r="H43" s="24">
        <v>1166.3599999999999</v>
      </c>
      <c r="I43" s="24">
        <v>1448.9</v>
      </c>
      <c r="J43" s="24">
        <v>1551.49</v>
      </c>
      <c r="K43" s="24">
        <v>4166.75</v>
      </c>
      <c r="L43" s="25">
        <v>48.46</v>
      </c>
      <c r="N43">
        <f>VLOOKUP(B43,[1]CDRatio!$B$5:$K$79,6,0)</f>
        <v>8325.2199999999993</v>
      </c>
      <c r="O43">
        <f>VLOOKUP(B43,[1]CDRatio!$B$5:$K$79,10,0)</f>
        <v>4060.87</v>
      </c>
      <c r="P43">
        <f t="shared" si="0"/>
        <v>273.19000000000051</v>
      </c>
      <c r="Q43">
        <f t="shared" si="1"/>
        <v>105.88000000000011</v>
      </c>
    </row>
    <row r="44" spans="1:17" s="3" customFormat="1" x14ac:dyDescent="0.25">
      <c r="A44" s="12">
        <v>39</v>
      </c>
      <c r="B44" s="9" t="s">
        <v>45</v>
      </c>
      <c r="C44" s="5">
        <v>382</v>
      </c>
      <c r="D44" s="5">
        <v>12535.17</v>
      </c>
      <c r="E44" s="5">
        <v>4280.59</v>
      </c>
      <c r="F44" s="5">
        <v>5940.32</v>
      </c>
      <c r="G44" s="24">
        <v>22756.080000000002</v>
      </c>
      <c r="H44" s="24">
        <v>4450.33</v>
      </c>
      <c r="I44" s="24">
        <v>1629.39</v>
      </c>
      <c r="J44" s="24">
        <v>2968.27</v>
      </c>
      <c r="K44" s="24">
        <v>9047.99</v>
      </c>
      <c r="L44" s="25">
        <v>39.76</v>
      </c>
      <c r="N44">
        <f>VLOOKUP(B44,[1]CDRatio!$B$5:$K$79,6,0)</f>
        <v>22132.98</v>
      </c>
      <c r="O44">
        <f>VLOOKUP(B44,[1]CDRatio!$B$5:$K$79,10,0)</f>
        <v>8692.7000000000007</v>
      </c>
      <c r="P44">
        <f t="shared" si="0"/>
        <v>623.10000000000218</v>
      </c>
      <c r="Q44">
        <f t="shared" si="1"/>
        <v>355.28999999999905</v>
      </c>
    </row>
    <row r="45" spans="1:17" s="3" customFormat="1" x14ac:dyDescent="0.25">
      <c r="A45" s="11">
        <v>40</v>
      </c>
      <c r="B45" s="9" t="s">
        <v>46</v>
      </c>
      <c r="C45" s="5">
        <v>255</v>
      </c>
      <c r="D45" s="5">
        <v>2285.61</v>
      </c>
      <c r="E45" s="5">
        <v>4179.38</v>
      </c>
      <c r="F45" s="5">
        <v>19273.830000000002</v>
      </c>
      <c r="G45" s="24">
        <v>25738.82</v>
      </c>
      <c r="H45" s="24">
        <v>1662.21</v>
      </c>
      <c r="I45" s="24">
        <v>2577.16</v>
      </c>
      <c r="J45" s="24">
        <v>7772.26</v>
      </c>
      <c r="K45" s="24">
        <v>12011.63</v>
      </c>
      <c r="L45" s="25">
        <v>46.67</v>
      </c>
      <c r="N45">
        <f>VLOOKUP(B45,[1]CDRatio!$B$5:$K$79,6,0)</f>
        <v>25549.31</v>
      </c>
      <c r="O45">
        <f>VLOOKUP(B45,[1]CDRatio!$B$5:$K$79,10,0)</f>
        <v>11613.54</v>
      </c>
      <c r="P45">
        <f t="shared" si="0"/>
        <v>189.5099999999984</v>
      </c>
      <c r="Q45">
        <f t="shared" si="1"/>
        <v>398.08999999999833</v>
      </c>
    </row>
    <row r="46" spans="1:17" s="3" customFormat="1" x14ac:dyDescent="0.25">
      <c r="A46" s="12">
        <v>41</v>
      </c>
      <c r="B46" s="9" t="s">
        <v>47</v>
      </c>
      <c r="C46" s="5">
        <v>148</v>
      </c>
      <c r="D46" s="5">
        <v>1608.82</v>
      </c>
      <c r="E46" s="5">
        <v>4797.29</v>
      </c>
      <c r="F46" s="5">
        <v>56.01</v>
      </c>
      <c r="G46" s="24">
        <v>6462.12</v>
      </c>
      <c r="H46" s="24">
        <v>1263.8800000000001</v>
      </c>
      <c r="I46" s="24">
        <v>2777.22</v>
      </c>
      <c r="J46" s="24">
        <v>103.66</v>
      </c>
      <c r="K46" s="24">
        <v>4144.76</v>
      </c>
      <c r="L46" s="25">
        <v>64.14</v>
      </c>
      <c r="N46">
        <f>VLOOKUP(B46,[1]CDRatio!$B$5:$K$79,6,0)</f>
        <v>6042.21</v>
      </c>
      <c r="O46">
        <f>VLOOKUP(B46,[1]CDRatio!$B$5:$K$79,10,0)</f>
        <v>4110.3500000000004</v>
      </c>
      <c r="P46">
        <f t="shared" si="0"/>
        <v>419.90999999999985</v>
      </c>
      <c r="Q46">
        <f t="shared" si="1"/>
        <v>34.409999999999854</v>
      </c>
    </row>
    <row r="47" spans="1:17" s="3" customFormat="1" x14ac:dyDescent="0.25">
      <c r="A47" s="11">
        <v>42</v>
      </c>
      <c r="B47" s="9" t="s">
        <v>48</v>
      </c>
      <c r="C47" s="5">
        <v>180</v>
      </c>
      <c r="D47" s="5">
        <v>3621.66</v>
      </c>
      <c r="E47" s="5">
        <v>3520.33</v>
      </c>
      <c r="F47" s="5">
        <v>36.4</v>
      </c>
      <c r="G47" s="24">
        <v>7178.39</v>
      </c>
      <c r="H47" s="24">
        <v>1835.55</v>
      </c>
      <c r="I47" s="24">
        <v>1501.8</v>
      </c>
      <c r="J47" s="24">
        <v>214.97</v>
      </c>
      <c r="K47" s="24">
        <v>3552.32</v>
      </c>
      <c r="L47" s="25">
        <v>49.49</v>
      </c>
      <c r="N47">
        <f>VLOOKUP(B47,[1]CDRatio!$B$5:$K$79,6,0)</f>
        <v>6949.36</v>
      </c>
      <c r="O47">
        <f>VLOOKUP(B47,[1]CDRatio!$B$5:$K$79,10,0)</f>
        <v>3444.48</v>
      </c>
      <c r="P47">
        <f t="shared" si="0"/>
        <v>229.03000000000065</v>
      </c>
      <c r="Q47">
        <f t="shared" si="1"/>
        <v>107.84000000000015</v>
      </c>
    </row>
    <row r="48" spans="1:17" s="3" customFormat="1" x14ac:dyDescent="0.25">
      <c r="A48" s="12">
        <v>43</v>
      </c>
      <c r="B48" s="9" t="s">
        <v>49</v>
      </c>
      <c r="C48" s="5">
        <v>722</v>
      </c>
      <c r="D48" s="5">
        <v>4776.54</v>
      </c>
      <c r="E48" s="5">
        <v>2506.3000000000002</v>
      </c>
      <c r="F48" s="5">
        <v>96172.45</v>
      </c>
      <c r="G48" s="24">
        <v>103455.29</v>
      </c>
      <c r="H48" s="24">
        <v>2284.5300000000002</v>
      </c>
      <c r="I48" s="24">
        <v>1145.05</v>
      </c>
      <c r="J48" s="24">
        <v>52879.4</v>
      </c>
      <c r="K48" s="24">
        <v>56308.98</v>
      </c>
      <c r="L48" s="25">
        <v>54.43</v>
      </c>
      <c r="N48">
        <f>VLOOKUP(B48,[1]CDRatio!$B$5:$K$79,6,0)</f>
        <v>100464.88</v>
      </c>
      <c r="O48">
        <f>VLOOKUP(B48,[1]CDRatio!$B$5:$K$79,10,0)</f>
        <v>53751.17</v>
      </c>
      <c r="P48">
        <f t="shared" si="0"/>
        <v>2990.4099999999889</v>
      </c>
      <c r="Q48">
        <f t="shared" si="1"/>
        <v>2557.8100000000049</v>
      </c>
    </row>
    <row r="49" spans="1:17" s="3" customFormat="1" x14ac:dyDescent="0.25">
      <c r="A49" s="11">
        <v>44</v>
      </c>
      <c r="B49" s="9" t="s">
        <v>50</v>
      </c>
      <c r="C49" s="5">
        <v>100</v>
      </c>
      <c r="D49" s="5">
        <v>872.39</v>
      </c>
      <c r="E49" s="5">
        <v>1545.16</v>
      </c>
      <c r="F49" s="5">
        <v>1925.43</v>
      </c>
      <c r="G49" s="24">
        <v>4342.9799999999996</v>
      </c>
      <c r="H49" s="24">
        <v>962.55</v>
      </c>
      <c r="I49" s="24">
        <v>1123.3499999999999</v>
      </c>
      <c r="J49" s="24">
        <v>1036.51</v>
      </c>
      <c r="K49" s="24">
        <v>3122.41</v>
      </c>
      <c r="L49" s="25">
        <v>71.900000000000006</v>
      </c>
      <c r="N49">
        <f>VLOOKUP(B49,[1]CDRatio!$B$5:$K$79,6,0)</f>
        <v>4150.84</v>
      </c>
      <c r="O49">
        <f>VLOOKUP(B49,[1]CDRatio!$B$5:$K$79,10,0)</f>
        <v>3034.55</v>
      </c>
      <c r="P49">
        <f t="shared" si="0"/>
        <v>192.13999999999942</v>
      </c>
      <c r="Q49">
        <f t="shared" si="1"/>
        <v>87.859999999999673</v>
      </c>
    </row>
    <row r="50" spans="1:17" s="3" customFormat="1" x14ac:dyDescent="0.25">
      <c r="A50" s="12">
        <v>45</v>
      </c>
      <c r="B50" s="9" t="s">
        <v>51</v>
      </c>
      <c r="C50" s="5">
        <v>145</v>
      </c>
      <c r="D50" s="5">
        <v>3244.34</v>
      </c>
      <c r="E50" s="5">
        <v>2368.37</v>
      </c>
      <c r="F50" s="5">
        <v>17.3</v>
      </c>
      <c r="G50" s="24">
        <v>5630.01</v>
      </c>
      <c r="H50" s="24">
        <v>1481.59</v>
      </c>
      <c r="I50" s="24">
        <v>1006.88</v>
      </c>
      <c r="J50" s="24">
        <v>64.7</v>
      </c>
      <c r="K50" s="24">
        <v>2553.17</v>
      </c>
      <c r="L50" s="25">
        <v>45.35</v>
      </c>
      <c r="N50">
        <f>VLOOKUP(B50,[1]CDRatio!$B$5:$K$79,6,0)</f>
        <v>5466.01</v>
      </c>
      <c r="O50">
        <f>VLOOKUP(B50,[1]CDRatio!$B$5:$K$79,10,0)</f>
        <v>2467.29</v>
      </c>
      <c r="P50">
        <f t="shared" si="0"/>
        <v>164</v>
      </c>
      <c r="Q50">
        <f t="shared" si="1"/>
        <v>85.880000000000109</v>
      </c>
    </row>
    <row r="51" spans="1:17" s="3" customFormat="1" x14ac:dyDescent="0.25">
      <c r="A51" s="11">
        <v>46</v>
      </c>
      <c r="B51" s="9" t="s">
        <v>52</v>
      </c>
      <c r="C51" s="5">
        <v>248</v>
      </c>
      <c r="D51" s="5">
        <v>6189.91</v>
      </c>
      <c r="E51" s="5">
        <v>5227.04</v>
      </c>
      <c r="F51" s="5">
        <v>53.39</v>
      </c>
      <c r="G51" s="24">
        <v>11470.34</v>
      </c>
      <c r="H51" s="24">
        <v>2865.92</v>
      </c>
      <c r="I51" s="24">
        <v>2759.16</v>
      </c>
      <c r="J51" s="24">
        <v>171.02</v>
      </c>
      <c r="K51" s="24">
        <v>5796.1</v>
      </c>
      <c r="L51" s="25">
        <v>50.53</v>
      </c>
      <c r="N51">
        <f>VLOOKUP(B51,[1]CDRatio!$B$5:$K$79,6,0)</f>
        <v>11143</v>
      </c>
      <c r="O51">
        <f>VLOOKUP(B51,[1]CDRatio!$B$5:$K$79,10,0)</f>
        <v>5591.03</v>
      </c>
      <c r="P51">
        <f t="shared" si="0"/>
        <v>327.34000000000015</v>
      </c>
      <c r="Q51">
        <f t="shared" si="1"/>
        <v>205.07000000000062</v>
      </c>
    </row>
    <row r="52" spans="1:17" s="3" customFormat="1" x14ac:dyDescent="0.25">
      <c r="A52" s="12">
        <v>47</v>
      </c>
      <c r="B52" s="9" t="s">
        <v>53</v>
      </c>
      <c r="C52" s="5">
        <v>353</v>
      </c>
      <c r="D52" s="5">
        <v>4763.1099999999997</v>
      </c>
      <c r="E52" s="5">
        <v>4584.3</v>
      </c>
      <c r="F52" s="5">
        <v>4180.95</v>
      </c>
      <c r="G52" s="24">
        <v>13528.36</v>
      </c>
      <c r="H52" s="24">
        <v>4551.0600000000004</v>
      </c>
      <c r="I52" s="24">
        <v>3420.12</v>
      </c>
      <c r="J52" s="24">
        <v>2376.67</v>
      </c>
      <c r="K52" s="24">
        <v>10347.85</v>
      </c>
      <c r="L52" s="25">
        <v>76.489999999999995</v>
      </c>
      <c r="N52">
        <f>VLOOKUP(B52,[1]CDRatio!$B$5:$K$79,6,0)</f>
        <v>13269.06</v>
      </c>
      <c r="O52">
        <f>VLOOKUP(B52,[1]CDRatio!$B$5:$K$79,10,0)</f>
        <v>10064.32</v>
      </c>
      <c r="P52">
        <f t="shared" si="0"/>
        <v>259.30000000000109</v>
      </c>
      <c r="Q52">
        <f t="shared" si="1"/>
        <v>283.53000000000065</v>
      </c>
    </row>
    <row r="53" spans="1:17" s="3" customFormat="1" x14ac:dyDescent="0.25">
      <c r="A53" s="11">
        <v>48</v>
      </c>
      <c r="B53" s="9" t="s">
        <v>54</v>
      </c>
      <c r="C53" s="5">
        <v>115</v>
      </c>
      <c r="D53" s="5">
        <v>1646.69</v>
      </c>
      <c r="E53" s="5">
        <v>634.78</v>
      </c>
      <c r="F53" s="5">
        <v>2990.09</v>
      </c>
      <c r="G53" s="24">
        <v>5271.56</v>
      </c>
      <c r="H53" s="24">
        <v>2165.94</v>
      </c>
      <c r="I53" s="24">
        <v>637.67999999999995</v>
      </c>
      <c r="J53" s="24">
        <v>1456.19</v>
      </c>
      <c r="K53" s="24">
        <v>4259.8100000000004</v>
      </c>
      <c r="L53" s="25">
        <v>80.81</v>
      </c>
      <c r="N53">
        <f>VLOOKUP(B53,[1]CDRatio!$B$5:$K$79,6,0)</f>
        <v>5063.49</v>
      </c>
      <c r="O53">
        <f>VLOOKUP(B53,[1]CDRatio!$B$5:$K$79,10,0)</f>
        <v>4128.5</v>
      </c>
      <c r="P53">
        <f t="shared" si="0"/>
        <v>208.07000000000062</v>
      </c>
      <c r="Q53">
        <f t="shared" si="1"/>
        <v>131.3100000000004</v>
      </c>
    </row>
    <row r="54" spans="1:17" s="3" customFormat="1" x14ac:dyDescent="0.25">
      <c r="A54" s="12">
        <v>49</v>
      </c>
      <c r="B54" s="9" t="s">
        <v>55</v>
      </c>
      <c r="C54" s="5">
        <v>1126</v>
      </c>
      <c r="D54" s="5">
        <v>12092.3</v>
      </c>
      <c r="E54" s="5">
        <v>4927.22</v>
      </c>
      <c r="F54" s="5">
        <v>262171.83</v>
      </c>
      <c r="G54" s="24">
        <v>279191.34999999998</v>
      </c>
      <c r="H54" s="24">
        <v>5113.2</v>
      </c>
      <c r="I54" s="24">
        <v>1662.68</v>
      </c>
      <c r="J54" s="24">
        <v>119731.05</v>
      </c>
      <c r="K54" s="24">
        <v>126506.93</v>
      </c>
      <c r="L54" s="25">
        <v>45.31</v>
      </c>
      <c r="N54">
        <f>VLOOKUP(B54,[1]CDRatio!$B$5:$K$79,6,0)</f>
        <v>266348.55</v>
      </c>
      <c r="O54">
        <f>VLOOKUP(B54,[1]CDRatio!$B$5:$K$79,10,0)</f>
        <v>125250.78</v>
      </c>
      <c r="P54">
        <f t="shared" si="0"/>
        <v>12842.799999999988</v>
      </c>
      <c r="Q54">
        <f t="shared" si="1"/>
        <v>1256.1499999999942</v>
      </c>
    </row>
    <row r="55" spans="1:17" s="3" customFormat="1" x14ac:dyDescent="0.25">
      <c r="A55" s="11">
        <v>50</v>
      </c>
      <c r="B55" s="9" t="s">
        <v>56</v>
      </c>
      <c r="C55" s="5">
        <v>194</v>
      </c>
      <c r="D55" s="5">
        <v>4119.05</v>
      </c>
      <c r="E55" s="5">
        <v>3316.53</v>
      </c>
      <c r="F55" s="5">
        <v>26.77</v>
      </c>
      <c r="G55" s="24">
        <v>7462.35</v>
      </c>
      <c r="H55" s="24">
        <v>2243.41</v>
      </c>
      <c r="I55" s="24">
        <v>2982.93</v>
      </c>
      <c r="J55" s="24">
        <v>43.21</v>
      </c>
      <c r="K55" s="24">
        <v>5269.55</v>
      </c>
      <c r="L55" s="25">
        <v>70.62</v>
      </c>
      <c r="N55">
        <f>VLOOKUP(B55,[1]CDRatio!$B$5:$K$79,6,0)</f>
        <v>7228.59</v>
      </c>
      <c r="O55">
        <f>VLOOKUP(B55,[1]CDRatio!$B$5:$K$79,10,0)</f>
        <v>5084.88</v>
      </c>
      <c r="P55">
        <f t="shared" si="0"/>
        <v>233.76000000000022</v>
      </c>
      <c r="Q55">
        <f t="shared" si="1"/>
        <v>184.67000000000007</v>
      </c>
    </row>
    <row r="56" spans="1:17" s="3" customFormat="1" x14ac:dyDescent="0.25">
      <c r="A56" s="12">
        <v>51</v>
      </c>
      <c r="B56" s="9" t="s">
        <v>57</v>
      </c>
      <c r="C56" s="5">
        <v>82</v>
      </c>
      <c r="D56" s="5">
        <v>834.5</v>
      </c>
      <c r="E56" s="5">
        <v>3525.27</v>
      </c>
      <c r="F56" s="5">
        <v>0</v>
      </c>
      <c r="G56" s="24">
        <v>4359.7700000000004</v>
      </c>
      <c r="H56" s="24">
        <v>779.87</v>
      </c>
      <c r="I56" s="24">
        <v>1827.9</v>
      </c>
      <c r="J56" s="24">
        <v>40.9</v>
      </c>
      <c r="K56" s="24">
        <v>2648.67</v>
      </c>
      <c r="L56" s="25">
        <v>60.75</v>
      </c>
      <c r="N56">
        <f>VLOOKUP(B56,[1]CDRatio!$B$5:$K$79,6,0)</f>
        <v>4304.97</v>
      </c>
      <c r="O56">
        <f>VLOOKUP(B56,[1]CDRatio!$B$5:$K$79,10,0)</f>
        <v>2612.9699999999998</v>
      </c>
      <c r="P56">
        <f t="shared" si="0"/>
        <v>54.800000000000182</v>
      </c>
      <c r="Q56">
        <f t="shared" si="1"/>
        <v>35.700000000000273</v>
      </c>
    </row>
    <row r="57" spans="1:17" s="3" customFormat="1" x14ac:dyDescent="0.25">
      <c r="A57" s="11">
        <v>52</v>
      </c>
      <c r="B57" s="9" t="s">
        <v>58</v>
      </c>
      <c r="C57" s="5">
        <v>146</v>
      </c>
      <c r="D57" s="5">
        <v>1484.77</v>
      </c>
      <c r="E57" s="5">
        <v>2365.29</v>
      </c>
      <c r="F57" s="5">
        <v>3865.81</v>
      </c>
      <c r="G57" s="24">
        <v>7715.87</v>
      </c>
      <c r="H57" s="24">
        <v>1360.02</v>
      </c>
      <c r="I57" s="24">
        <v>1272.83</v>
      </c>
      <c r="J57" s="24">
        <v>2709.67</v>
      </c>
      <c r="K57" s="24">
        <v>5342.52</v>
      </c>
      <c r="L57" s="25">
        <v>69.239999999999995</v>
      </c>
      <c r="N57">
        <f>VLOOKUP(B57,[1]CDRatio!$B$5:$K$79,6,0)</f>
        <v>7377.27</v>
      </c>
      <c r="O57">
        <f>VLOOKUP(B57,[1]CDRatio!$B$5:$K$79,10,0)</f>
        <v>5245.05</v>
      </c>
      <c r="P57">
        <f t="shared" si="0"/>
        <v>338.59999999999945</v>
      </c>
      <c r="Q57">
        <f t="shared" si="1"/>
        <v>97.470000000000255</v>
      </c>
    </row>
    <row r="58" spans="1:17" s="3" customFormat="1" x14ac:dyDescent="0.25">
      <c r="A58" s="12">
        <v>53</v>
      </c>
      <c r="B58" s="9" t="s">
        <v>59</v>
      </c>
      <c r="C58" s="5">
        <v>311</v>
      </c>
      <c r="D58" s="5">
        <v>4039.56</v>
      </c>
      <c r="E58" s="5">
        <v>8939.8700000000008</v>
      </c>
      <c r="F58" s="5">
        <v>12594.87</v>
      </c>
      <c r="G58" s="24">
        <v>25574.3</v>
      </c>
      <c r="H58" s="24">
        <v>3045.67</v>
      </c>
      <c r="I58" s="24">
        <v>5162.58</v>
      </c>
      <c r="J58" s="24">
        <v>7956.79</v>
      </c>
      <c r="K58" s="24">
        <v>16165.04</v>
      </c>
      <c r="L58" s="25">
        <v>63.21</v>
      </c>
      <c r="N58">
        <f>VLOOKUP(B58,[1]CDRatio!$B$5:$K$79,6,0)</f>
        <v>24654.86</v>
      </c>
      <c r="O58">
        <f>VLOOKUP(B58,[1]CDRatio!$B$5:$K$79,10,0)</f>
        <v>15414.99</v>
      </c>
      <c r="P58">
        <f t="shared" si="0"/>
        <v>919.43999999999869</v>
      </c>
      <c r="Q58">
        <f t="shared" si="1"/>
        <v>750.05000000000109</v>
      </c>
    </row>
    <row r="59" spans="1:17" s="3" customFormat="1" x14ac:dyDescent="0.25">
      <c r="A59" s="11">
        <v>54</v>
      </c>
      <c r="B59" s="9" t="s">
        <v>60</v>
      </c>
      <c r="C59" s="5">
        <v>185</v>
      </c>
      <c r="D59" s="5">
        <v>5322.3</v>
      </c>
      <c r="E59" s="5">
        <v>3054.61</v>
      </c>
      <c r="F59" s="5">
        <v>3569.69</v>
      </c>
      <c r="G59" s="24">
        <v>11946.6</v>
      </c>
      <c r="H59" s="24">
        <v>1609.67</v>
      </c>
      <c r="I59" s="24">
        <v>1470.08</v>
      </c>
      <c r="J59" s="24">
        <v>1468.83</v>
      </c>
      <c r="K59" s="24">
        <v>4548.58</v>
      </c>
      <c r="L59" s="25">
        <v>38.07</v>
      </c>
      <c r="N59">
        <f>VLOOKUP(B59,[1]CDRatio!$B$5:$K$79,6,0)</f>
        <v>11626.22</v>
      </c>
      <c r="O59">
        <f>VLOOKUP(B59,[1]CDRatio!$B$5:$K$79,10,0)</f>
        <v>4407.7299999999996</v>
      </c>
      <c r="P59">
        <f t="shared" si="0"/>
        <v>320.38000000000102</v>
      </c>
      <c r="Q59">
        <f t="shared" si="1"/>
        <v>140.85000000000036</v>
      </c>
    </row>
    <row r="60" spans="1:17" s="3" customFormat="1" x14ac:dyDescent="0.25">
      <c r="A60" s="12">
        <v>55</v>
      </c>
      <c r="B60" s="9" t="s">
        <v>61</v>
      </c>
      <c r="C60" s="5">
        <v>502</v>
      </c>
      <c r="D60" s="5">
        <v>5491.88</v>
      </c>
      <c r="E60" s="5">
        <v>5117.43</v>
      </c>
      <c r="F60" s="5">
        <v>42886.33</v>
      </c>
      <c r="G60" s="24">
        <v>53495.64</v>
      </c>
      <c r="H60" s="24">
        <v>3115.69</v>
      </c>
      <c r="I60" s="24">
        <v>2765.69</v>
      </c>
      <c r="J60" s="24">
        <v>23845.69</v>
      </c>
      <c r="K60" s="24">
        <v>29727.07</v>
      </c>
      <c r="L60" s="25">
        <v>55.57</v>
      </c>
      <c r="N60">
        <f>VLOOKUP(B60,[1]CDRatio!$B$5:$K$79,6,0)</f>
        <v>52120.71</v>
      </c>
      <c r="O60">
        <f>VLOOKUP(B60,[1]CDRatio!$B$5:$K$79,10,0)</f>
        <v>28361.81</v>
      </c>
      <c r="P60">
        <f t="shared" si="0"/>
        <v>1374.9300000000003</v>
      </c>
      <c r="Q60">
        <f t="shared" si="1"/>
        <v>1365.2599999999984</v>
      </c>
    </row>
    <row r="61" spans="1:17" s="3" customFormat="1" x14ac:dyDescent="0.25">
      <c r="A61" s="11">
        <v>56</v>
      </c>
      <c r="B61" s="9" t="s">
        <v>62</v>
      </c>
      <c r="C61" s="5">
        <v>232</v>
      </c>
      <c r="D61" s="5">
        <v>5755.22</v>
      </c>
      <c r="E61" s="5">
        <v>1606.67</v>
      </c>
      <c r="F61" s="5">
        <v>5061.9799999999996</v>
      </c>
      <c r="G61" s="24">
        <v>12423.87</v>
      </c>
      <c r="H61" s="24">
        <v>2368.31</v>
      </c>
      <c r="I61" s="24">
        <v>766.87</v>
      </c>
      <c r="J61" s="24">
        <v>2708</v>
      </c>
      <c r="K61" s="24">
        <v>5843.18</v>
      </c>
      <c r="L61" s="25">
        <v>47.03</v>
      </c>
      <c r="N61">
        <f>VLOOKUP(B61,[1]CDRatio!$B$5:$K$79,6,0)</f>
        <v>12100.88</v>
      </c>
      <c r="O61">
        <f>VLOOKUP(B61,[1]CDRatio!$B$5:$K$79,10,0)</f>
        <v>5660.45</v>
      </c>
      <c r="P61">
        <f t="shared" si="0"/>
        <v>322.9900000000016</v>
      </c>
      <c r="Q61">
        <f t="shared" si="1"/>
        <v>182.73000000000047</v>
      </c>
    </row>
    <row r="62" spans="1:17" s="3" customFormat="1" x14ac:dyDescent="0.25">
      <c r="A62" s="12">
        <v>57</v>
      </c>
      <c r="B62" s="9" t="s">
        <v>63</v>
      </c>
      <c r="C62" s="5">
        <v>364</v>
      </c>
      <c r="D62" s="5">
        <v>3836.7</v>
      </c>
      <c r="E62" s="5">
        <v>3206.41</v>
      </c>
      <c r="F62" s="5">
        <v>21725.67</v>
      </c>
      <c r="G62" s="24">
        <v>28768.78</v>
      </c>
      <c r="H62" s="24">
        <v>2599.59</v>
      </c>
      <c r="I62" s="24">
        <v>2312.91</v>
      </c>
      <c r="J62" s="24">
        <v>14034.24</v>
      </c>
      <c r="K62" s="24">
        <v>18946.740000000002</v>
      </c>
      <c r="L62" s="25">
        <v>65.86</v>
      </c>
      <c r="N62">
        <f>VLOOKUP(B62,[1]CDRatio!$B$5:$K$79,6,0)</f>
        <v>28027.49</v>
      </c>
      <c r="O62">
        <f>VLOOKUP(B62,[1]CDRatio!$B$5:$K$79,10,0)</f>
        <v>18430.55</v>
      </c>
      <c r="P62">
        <f t="shared" si="0"/>
        <v>741.28999999999724</v>
      </c>
      <c r="Q62">
        <f t="shared" si="1"/>
        <v>516.19000000000233</v>
      </c>
    </row>
    <row r="63" spans="1:17" s="3" customFormat="1" x14ac:dyDescent="0.25">
      <c r="A63" s="11">
        <v>58</v>
      </c>
      <c r="B63" s="9" t="s">
        <v>64</v>
      </c>
      <c r="C63" s="5">
        <v>334</v>
      </c>
      <c r="D63" s="5">
        <v>3366.24</v>
      </c>
      <c r="E63" s="5">
        <v>5760.85</v>
      </c>
      <c r="F63" s="5">
        <v>11048.78</v>
      </c>
      <c r="G63" s="24">
        <v>20175.87</v>
      </c>
      <c r="H63" s="24">
        <v>2952.64</v>
      </c>
      <c r="I63" s="24">
        <v>3797.05</v>
      </c>
      <c r="J63" s="24">
        <v>10037.35</v>
      </c>
      <c r="K63" s="24">
        <v>16787.04</v>
      </c>
      <c r="L63" s="25">
        <v>83.2</v>
      </c>
      <c r="N63">
        <f>VLOOKUP(B63,[1]CDRatio!$B$5:$K$79,6,0)</f>
        <v>20055.580000000002</v>
      </c>
      <c r="O63">
        <f>VLOOKUP(B63,[1]CDRatio!$B$5:$K$79,10,0)</f>
        <v>16878.55</v>
      </c>
      <c r="P63">
        <f t="shared" si="0"/>
        <v>120.28999999999724</v>
      </c>
      <c r="Q63">
        <f t="shared" si="1"/>
        <v>-91.509999999998399</v>
      </c>
    </row>
    <row r="64" spans="1:17" s="3" customFormat="1" x14ac:dyDescent="0.25">
      <c r="A64" s="12">
        <v>59</v>
      </c>
      <c r="B64" s="9" t="s">
        <v>65</v>
      </c>
      <c r="C64" s="5">
        <v>178</v>
      </c>
      <c r="D64" s="5">
        <v>1840.31</v>
      </c>
      <c r="E64" s="5">
        <v>2352.52</v>
      </c>
      <c r="F64" s="5">
        <v>3030.09</v>
      </c>
      <c r="G64" s="24">
        <v>7222.92</v>
      </c>
      <c r="H64" s="24">
        <v>1784.94</v>
      </c>
      <c r="I64" s="24">
        <v>2720.11</v>
      </c>
      <c r="J64" s="24">
        <v>1977.97</v>
      </c>
      <c r="K64" s="24">
        <v>6483.02</v>
      </c>
      <c r="L64" s="25">
        <v>89.76</v>
      </c>
      <c r="N64">
        <f>VLOOKUP(B64,[1]CDRatio!$B$5:$K$79,6,0)</f>
        <v>7090.46</v>
      </c>
      <c r="O64">
        <f>VLOOKUP(B64,[1]CDRatio!$B$5:$K$79,10,0)</f>
        <v>6356.74</v>
      </c>
      <c r="P64">
        <f t="shared" si="0"/>
        <v>132.46000000000004</v>
      </c>
      <c r="Q64">
        <f t="shared" si="1"/>
        <v>126.28000000000065</v>
      </c>
    </row>
    <row r="65" spans="1:17" s="3" customFormat="1" x14ac:dyDescent="0.25">
      <c r="A65" s="11">
        <v>60</v>
      </c>
      <c r="B65" s="9" t="s">
        <v>66</v>
      </c>
      <c r="C65" s="5">
        <v>287</v>
      </c>
      <c r="D65" s="5">
        <v>10464.61</v>
      </c>
      <c r="E65" s="5">
        <v>5438.91</v>
      </c>
      <c r="F65" s="5">
        <v>70.44</v>
      </c>
      <c r="G65" s="24">
        <v>15973.96</v>
      </c>
      <c r="H65" s="24">
        <v>2975.61</v>
      </c>
      <c r="I65" s="24">
        <v>2549.25</v>
      </c>
      <c r="J65" s="24">
        <v>155.06</v>
      </c>
      <c r="K65" s="24">
        <v>5679.92</v>
      </c>
      <c r="L65" s="25">
        <v>35.56</v>
      </c>
      <c r="N65">
        <f>VLOOKUP(B65,[1]CDRatio!$B$5:$K$79,6,0)</f>
        <v>15432.85</v>
      </c>
      <c r="O65">
        <f>VLOOKUP(B65,[1]CDRatio!$B$5:$K$79,10,0)</f>
        <v>5429.19</v>
      </c>
      <c r="P65">
        <f t="shared" si="0"/>
        <v>541.10999999999876</v>
      </c>
      <c r="Q65">
        <f t="shared" si="1"/>
        <v>250.73000000000047</v>
      </c>
    </row>
    <row r="66" spans="1:17" s="3" customFormat="1" x14ac:dyDescent="0.25">
      <c r="A66" s="12">
        <v>61</v>
      </c>
      <c r="B66" s="9" t="s">
        <v>67</v>
      </c>
      <c r="C66" s="5">
        <v>634</v>
      </c>
      <c r="D66" s="5">
        <v>11922.58</v>
      </c>
      <c r="E66" s="5">
        <v>5987.93</v>
      </c>
      <c r="F66" s="5">
        <v>50634.26</v>
      </c>
      <c r="G66" s="24">
        <v>68544.77</v>
      </c>
      <c r="H66" s="24">
        <v>5324.49</v>
      </c>
      <c r="I66" s="24">
        <v>2344.1999999999998</v>
      </c>
      <c r="J66" s="24">
        <v>19778.8</v>
      </c>
      <c r="K66" s="24">
        <v>27447.49</v>
      </c>
      <c r="L66" s="25">
        <v>40.04</v>
      </c>
      <c r="N66">
        <f>VLOOKUP(B66,[1]CDRatio!$B$5:$K$79,6,0)</f>
        <v>65977.039999999994</v>
      </c>
      <c r="O66">
        <f>VLOOKUP(B66,[1]CDRatio!$B$5:$K$79,10,0)</f>
        <v>26376.95</v>
      </c>
      <c r="P66">
        <f t="shared" si="0"/>
        <v>2567.7300000000105</v>
      </c>
      <c r="Q66">
        <f t="shared" si="1"/>
        <v>1070.5400000000009</v>
      </c>
    </row>
    <row r="67" spans="1:17" s="3" customFormat="1" x14ac:dyDescent="0.25">
      <c r="A67" s="11">
        <v>62</v>
      </c>
      <c r="B67" s="9" t="s">
        <v>68</v>
      </c>
      <c r="C67" s="5">
        <v>351</v>
      </c>
      <c r="D67" s="5">
        <v>7688.42</v>
      </c>
      <c r="E67" s="5">
        <v>3329.66</v>
      </c>
      <c r="F67" s="5">
        <v>7101.29</v>
      </c>
      <c r="G67" s="24">
        <v>18119.37</v>
      </c>
      <c r="H67" s="24">
        <v>4009.94</v>
      </c>
      <c r="I67" s="24">
        <v>1805.82</v>
      </c>
      <c r="J67" s="24">
        <v>2943.34</v>
      </c>
      <c r="K67" s="24">
        <v>8759.1</v>
      </c>
      <c r="L67" s="25">
        <v>48.34</v>
      </c>
      <c r="N67">
        <f>VLOOKUP(B67,[1]CDRatio!$B$5:$K$79,6,0)</f>
        <v>17060.14</v>
      </c>
      <c r="O67">
        <f>VLOOKUP(B67,[1]CDRatio!$B$5:$K$79,10,0)</f>
        <v>8477.24</v>
      </c>
      <c r="P67">
        <f t="shared" si="0"/>
        <v>1059.2299999999996</v>
      </c>
      <c r="Q67">
        <f t="shared" si="1"/>
        <v>281.86000000000058</v>
      </c>
    </row>
    <row r="68" spans="1:17" s="3" customFormat="1" x14ac:dyDescent="0.25">
      <c r="A68" s="12">
        <v>63</v>
      </c>
      <c r="B68" s="9" t="s">
        <v>69</v>
      </c>
      <c r="C68" s="5">
        <v>246</v>
      </c>
      <c r="D68" s="5">
        <v>2436.9299999999998</v>
      </c>
      <c r="E68" s="5">
        <v>2413.9</v>
      </c>
      <c r="F68" s="5">
        <v>4783.9399999999996</v>
      </c>
      <c r="G68" s="24">
        <v>9634.77</v>
      </c>
      <c r="H68" s="24">
        <v>2572.3200000000002</v>
      </c>
      <c r="I68" s="24">
        <v>1851.85</v>
      </c>
      <c r="J68" s="24">
        <v>2766.59</v>
      </c>
      <c r="K68" s="24">
        <v>7190.76</v>
      </c>
      <c r="L68" s="25">
        <v>74.63</v>
      </c>
      <c r="N68">
        <f>VLOOKUP(B68,[1]CDRatio!$B$5:$K$79,6,0)</f>
        <v>9433.89</v>
      </c>
      <c r="O68">
        <f>VLOOKUP(B68,[1]CDRatio!$B$5:$K$79,10,0)</f>
        <v>6882.97</v>
      </c>
      <c r="P68">
        <f t="shared" si="0"/>
        <v>200.88000000000102</v>
      </c>
      <c r="Q68">
        <f t="shared" si="1"/>
        <v>307.78999999999996</v>
      </c>
    </row>
    <row r="69" spans="1:17" s="3" customFormat="1" x14ac:dyDescent="0.25">
      <c r="A69" s="11">
        <v>64</v>
      </c>
      <c r="B69" s="9" t="s">
        <v>70</v>
      </c>
      <c r="C69" s="5">
        <v>368</v>
      </c>
      <c r="D69" s="5">
        <v>4271.2299999999996</v>
      </c>
      <c r="E69" s="5">
        <v>5203.4799999999996</v>
      </c>
      <c r="F69" s="5">
        <v>13563.89</v>
      </c>
      <c r="G69" s="24">
        <v>23038.6</v>
      </c>
      <c r="H69" s="24">
        <v>3961.65</v>
      </c>
      <c r="I69" s="24">
        <v>4283.7700000000004</v>
      </c>
      <c r="J69" s="24">
        <v>8012.77</v>
      </c>
      <c r="K69" s="24">
        <v>16258.19</v>
      </c>
      <c r="L69" s="25">
        <v>70.569999999999993</v>
      </c>
      <c r="N69">
        <f>VLOOKUP(B69,[1]CDRatio!$B$5:$K$79,6,0)</f>
        <v>22424.22</v>
      </c>
      <c r="O69">
        <f>VLOOKUP(B69,[1]CDRatio!$B$5:$K$79,10,0)</f>
        <v>15633.23</v>
      </c>
      <c r="P69">
        <f t="shared" si="0"/>
        <v>614.37999999999738</v>
      </c>
      <c r="Q69">
        <f t="shared" si="1"/>
        <v>624.96000000000095</v>
      </c>
    </row>
    <row r="70" spans="1:17" s="3" customFormat="1" x14ac:dyDescent="0.25">
      <c r="A70" s="12">
        <v>65</v>
      </c>
      <c r="B70" s="9" t="s">
        <v>71</v>
      </c>
      <c r="C70" s="5">
        <v>179</v>
      </c>
      <c r="D70" s="5">
        <v>2115.6799999999998</v>
      </c>
      <c r="E70" s="5">
        <v>1370.46</v>
      </c>
      <c r="F70" s="5">
        <v>2646.8</v>
      </c>
      <c r="G70" s="24">
        <v>6132.94</v>
      </c>
      <c r="H70" s="24">
        <v>2252.77</v>
      </c>
      <c r="I70" s="24">
        <v>1428.92</v>
      </c>
      <c r="J70" s="24">
        <v>1923.7</v>
      </c>
      <c r="K70" s="24">
        <v>5605.39</v>
      </c>
      <c r="L70" s="25">
        <v>91.4</v>
      </c>
      <c r="N70">
        <f>VLOOKUP(B70,[1]CDRatio!$B$5:$K$79,6,0)</f>
        <v>5995.1</v>
      </c>
      <c r="O70">
        <f>VLOOKUP(B70,[1]CDRatio!$B$5:$K$79,10,0)</f>
        <v>5467.09</v>
      </c>
      <c r="P70">
        <f t="shared" si="0"/>
        <v>137.83999999999924</v>
      </c>
      <c r="Q70">
        <f t="shared" si="1"/>
        <v>138.30000000000018</v>
      </c>
    </row>
    <row r="71" spans="1:17" s="3" customFormat="1" x14ac:dyDescent="0.25">
      <c r="A71" s="11">
        <v>66</v>
      </c>
      <c r="B71" s="9" t="s">
        <v>72</v>
      </c>
      <c r="C71" s="5">
        <v>141</v>
      </c>
      <c r="D71" s="5">
        <v>3221.3</v>
      </c>
      <c r="E71" s="5">
        <v>3156.94</v>
      </c>
      <c r="F71" s="5">
        <v>5.92</v>
      </c>
      <c r="G71" s="24">
        <v>6384.16</v>
      </c>
      <c r="H71" s="24">
        <v>1394.74</v>
      </c>
      <c r="I71" s="24">
        <v>1545.53</v>
      </c>
      <c r="J71" s="24">
        <v>52.25</v>
      </c>
      <c r="K71" s="24">
        <v>2992.52</v>
      </c>
      <c r="L71" s="25">
        <v>46.87</v>
      </c>
      <c r="N71">
        <f>VLOOKUP(B71,[1]CDRatio!$B$5:$K$79,6,0)</f>
        <v>6188.62</v>
      </c>
      <c r="O71">
        <f>VLOOKUP(B71,[1]CDRatio!$B$5:$K$79,10,0)</f>
        <v>2928.09</v>
      </c>
      <c r="P71">
        <f t="shared" ref="P71:P81" si="2">G71-N71</f>
        <v>195.53999999999996</v>
      </c>
      <c r="Q71">
        <f t="shared" ref="Q71:Q81" si="3">K71-O71</f>
        <v>64.429999999999836</v>
      </c>
    </row>
    <row r="72" spans="1:17" s="3" customFormat="1" x14ac:dyDescent="0.25">
      <c r="A72" s="12">
        <v>67</v>
      </c>
      <c r="B72" s="9" t="s">
        <v>73</v>
      </c>
      <c r="C72" s="5">
        <v>271</v>
      </c>
      <c r="D72" s="5">
        <v>3017.72</v>
      </c>
      <c r="E72" s="5">
        <v>3257.62</v>
      </c>
      <c r="F72" s="5">
        <v>5732.78</v>
      </c>
      <c r="G72" s="24">
        <v>12008.12</v>
      </c>
      <c r="H72" s="24">
        <v>3982.01</v>
      </c>
      <c r="I72" s="24">
        <v>2532.71</v>
      </c>
      <c r="J72" s="24">
        <v>3406.73</v>
      </c>
      <c r="K72" s="24">
        <v>9921.4500000000007</v>
      </c>
      <c r="L72" s="25">
        <v>82.62</v>
      </c>
      <c r="N72">
        <f>VLOOKUP(B72,[1]CDRatio!$B$5:$K$79,6,0)</f>
        <v>11703.35</v>
      </c>
      <c r="O72">
        <f>VLOOKUP(B72,[1]CDRatio!$B$5:$K$79,10,0)</f>
        <v>9669.59</v>
      </c>
      <c r="P72">
        <f t="shared" si="2"/>
        <v>304.77000000000044</v>
      </c>
      <c r="Q72">
        <f t="shared" si="3"/>
        <v>251.86000000000058</v>
      </c>
    </row>
    <row r="73" spans="1:17" s="3" customFormat="1" x14ac:dyDescent="0.25">
      <c r="A73" s="11">
        <v>68</v>
      </c>
      <c r="B73" s="9" t="s">
        <v>74</v>
      </c>
      <c r="C73" s="5">
        <v>128</v>
      </c>
      <c r="D73" s="5">
        <v>1160.51</v>
      </c>
      <c r="E73" s="5">
        <v>2594.81</v>
      </c>
      <c r="F73" s="5">
        <v>2884.43</v>
      </c>
      <c r="G73" s="24">
        <v>6639.75</v>
      </c>
      <c r="H73" s="24">
        <v>1006.77</v>
      </c>
      <c r="I73" s="24">
        <v>1773.09</v>
      </c>
      <c r="J73" s="24">
        <v>1934.78</v>
      </c>
      <c r="K73" s="24">
        <v>4714.6400000000003</v>
      </c>
      <c r="L73" s="25">
        <v>71.010000000000005</v>
      </c>
      <c r="N73">
        <f>VLOOKUP(B73,[1]CDRatio!$B$5:$K$79,6,0)</f>
        <v>6554.17</v>
      </c>
      <c r="O73">
        <f>VLOOKUP(B73,[1]CDRatio!$B$5:$K$79,10,0)</f>
        <v>4329.0200000000004</v>
      </c>
      <c r="P73">
        <f t="shared" si="2"/>
        <v>85.579999999999927</v>
      </c>
      <c r="Q73">
        <f t="shared" si="3"/>
        <v>385.61999999999989</v>
      </c>
    </row>
    <row r="74" spans="1:17" s="3" customFormat="1" x14ac:dyDescent="0.25">
      <c r="A74" s="12">
        <v>69</v>
      </c>
      <c r="B74" s="9" t="s">
        <v>75</v>
      </c>
      <c r="C74" s="5">
        <v>82</v>
      </c>
      <c r="D74" s="5">
        <v>1685.91</v>
      </c>
      <c r="E74" s="5">
        <v>937.02</v>
      </c>
      <c r="F74" s="5">
        <v>3.92</v>
      </c>
      <c r="G74" s="24">
        <v>2626.85</v>
      </c>
      <c r="H74" s="24">
        <v>945.18</v>
      </c>
      <c r="I74" s="24">
        <v>624.54</v>
      </c>
      <c r="J74" s="24">
        <v>8.92</v>
      </c>
      <c r="K74" s="24">
        <v>1578.64</v>
      </c>
      <c r="L74" s="25">
        <v>60.1</v>
      </c>
      <c r="N74">
        <f>VLOOKUP(B74,[1]CDRatio!$B$5:$K$79,6,0)</f>
        <v>2521.8000000000002</v>
      </c>
      <c r="O74">
        <f>VLOOKUP(B74,[1]CDRatio!$B$5:$K$79,10,0)</f>
        <v>1525.15</v>
      </c>
      <c r="P74">
        <f t="shared" si="2"/>
        <v>105.04999999999973</v>
      </c>
      <c r="Q74">
        <f t="shared" si="3"/>
        <v>53.490000000000009</v>
      </c>
    </row>
    <row r="75" spans="1:17" s="3" customFormat="1" x14ac:dyDescent="0.25">
      <c r="A75" s="11">
        <v>70</v>
      </c>
      <c r="B75" s="9" t="s">
        <v>76</v>
      </c>
      <c r="C75" s="5">
        <v>171</v>
      </c>
      <c r="D75" s="5">
        <v>5488.71</v>
      </c>
      <c r="E75" s="5">
        <v>2101.6999999999998</v>
      </c>
      <c r="F75" s="5">
        <v>241.52</v>
      </c>
      <c r="G75" s="24">
        <v>7831.93</v>
      </c>
      <c r="H75" s="24">
        <v>1773.51</v>
      </c>
      <c r="I75" s="24">
        <v>1368.96</v>
      </c>
      <c r="J75" s="24">
        <v>93.55</v>
      </c>
      <c r="K75" s="24">
        <v>3236.02</v>
      </c>
      <c r="L75" s="25">
        <v>41.32</v>
      </c>
      <c r="N75">
        <f>VLOOKUP(B75,[1]CDRatio!$B$5:$K$79,6,0)</f>
        <v>7614.84</v>
      </c>
      <c r="O75">
        <f>VLOOKUP(B75,[1]CDRatio!$B$5:$K$79,10,0)</f>
        <v>3228.84</v>
      </c>
      <c r="P75">
        <f t="shared" si="2"/>
        <v>217.09000000000015</v>
      </c>
      <c r="Q75">
        <f t="shared" si="3"/>
        <v>7.1799999999998363</v>
      </c>
    </row>
    <row r="76" spans="1:17" s="3" customFormat="1" x14ac:dyDescent="0.25">
      <c r="A76" s="12">
        <v>71</v>
      </c>
      <c r="B76" s="9" t="s">
        <v>77</v>
      </c>
      <c r="C76" s="5">
        <v>337</v>
      </c>
      <c r="D76" s="5">
        <v>3918.54</v>
      </c>
      <c r="E76" s="5">
        <v>4057.33</v>
      </c>
      <c r="F76" s="5">
        <v>5070.92</v>
      </c>
      <c r="G76" s="24">
        <v>13046.79</v>
      </c>
      <c r="H76" s="24">
        <v>2914.43</v>
      </c>
      <c r="I76" s="24">
        <v>2238.54</v>
      </c>
      <c r="J76" s="24">
        <v>2510.77</v>
      </c>
      <c r="K76" s="24">
        <v>7663.74</v>
      </c>
      <c r="L76" s="25">
        <v>58.74</v>
      </c>
      <c r="N76">
        <f>VLOOKUP(B76,[1]CDRatio!$B$5:$K$79,6,0)</f>
        <v>12912.99</v>
      </c>
      <c r="O76">
        <f>VLOOKUP(B76,[1]CDRatio!$B$5:$K$79,10,0)</f>
        <v>7427.24</v>
      </c>
      <c r="P76">
        <f t="shared" si="2"/>
        <v>133.80000000000109</v>
      </c>
      <c r="Q76">
        <f t="shared" si="3"/>
        <v>236.5</v>
      </c>
    </row>
    <row r="77" spans="1:17" s="3" customFormat="1" x14ac:dyDescent="0.25">
      <c r="A77" s="11">
        <v>72</v>
      </c>
      <c r="B77" s="9" t="s">
        <v>78</v>
      </c>
      <c r="C77" s="5">
        <v>191</v>
      </c>
      <c r="D77" s="5">
        <v>4062.76</v>
      </c>
      <c r="E77" s="5">
        <v>7939</v>
      </c>
      <c r="F77" s="5">
        <v>0.11</v>
      </c>
      <c r="G77" s="24">
        <v>12001.87</v>
      </c>
      <c r="H77" s="24">
        <v>1831.64</v>
      </c>
      <c r="I77" s="24">
        <v>3483.48</v>
      </c>
      <c r="J77" s="24">
        <v>577.15</v>
      </c>
      <c r="K77" s="24">
        <v>5892.27</v>
      </c>
      <c r="L77" s="25">
        <v>49.09</v>
      </c>
      <c r="N77">
        <f>VLOOKUP(B77,[1]CDRatio!$B$5:$K$79,6,0)</f>
        <v>11111.69</v>
      </c>
      <c r="O77">
        <f>VLOOKUP(B77,[1]CDRatio!$B$5:$K$79,10,0)</f>
        <v>5770.24</v>
      </c>
      <c r="P77">
        <f t="shared" si="2"/>
        <v>890.18000000000029</v>
      </c>
      <c r="Q77">
        <f t="shared" si="3"/>
        <v>122.03000000000065</v>
      </c>
    </row>
    <row r="78" spans="1:17" s="3" customFormat="1" x14ac:dyDescent="0.25">
      <c r="A78" s="12">
        <v>73</v>
      </c>
      <c r="B78" s="9" t="s">
        <v>79</v>
      </c>
      <c r="C78" s="5">
        <v>214</v>
      </c>
      <c r="D78" s="5">
        <v>7194.82</v>
      </c>
      <c r="E78" s="5">
        <v>523.05999999999995</v>
      </c>
      <c r="F78" s="5">
        <v>4474.37</v>
      </c>
      <c r="G78" s="24">
        <v>12192.25</v>
      </c>
      <c r="H78" s="24">
        <v>2507.4899999999998</v>
      </c>
      <c r="I78" s="24">
        <v>176.35</v>
      </c>
      <c r="J78" s="24">
        <v>2406.06</v>
      </c>
      <c r="K78" s="24">
        <v>5089.8999999999996</v>
      </c>
      <c r="L78" s="25">
        <v>41.75</v>
      </c>
      <c r="N78">
        <f>VLOOKUP(B78,[1]CDRatio!$B$5:$K$79,6,0)</f>
        <v>11690.04</v>
      </c>
      <c r="O78">
        <f>VLOOKUP(B78,[1]CDRatio!$B$5:$K$79,10,0)</f>
        <v>4922.09</v>
      </c>
      <c r="P78">
        <f t="shared" si="2"/>
        <v>502.20999999999913</v>
      </c>
      <c r="Q78">
        <f t="shared" si="3"/>
        <v>167.80999999999949</v>
      </c>
    </row>
    <row r="79" spans="1:17" s="3" customFormat="1" x14ac:dyDescent="0.25">
      <c r="A79" s="11">
        <v>74</v>
      </c>
      <c r="B79" s="9" t="s">
        <v>80</v>
      </c>
      <c r="C79" s="5">
        <v>246</v>
      </c>
      <c r="D79" s="5">
        <v>6794.15</v>
      </c>
      <c r="E79" s="5">
        <v>3697.87</v>
      </c>
      <c r="F79" s="5">
        <v>5589.72</v>
      </c>
      <c r="G79" s="24">
        <v>16081.74</v>
      </c>
      <c r="H79" s="24">
        <v>2012.92</v>
      </c>
      <c r="I79" s="24">
        <v>1230.32</v>
      </c>
      <c r="J79" s="24">
        <v>1834.86</v>
      </c>
      <c r="K79" s="24">
        <v>5078.1000000000004</v>
      </c>
      <c r="L79" s="25">
        <v>31.58</v>
      </c>
      <c r="N79">
        <f>VLOOKUP(B79,[1]CDRatio!$B$5:$K$79,6,0)</f>
        <v>15395.24</v>
      </c>
      <c r="O79">
        <f>VLOOKUP(B79,[1]CDRatio!$B$5:$K$79,10,0)</f>
        <v>4975.93</v>
      </c>
      <c r="P79">
        <f t="shared" si="2"/>
        <v>686.5</v>
      </c>
      <c r="Q79">
        <f t="shared" si="3"/>
        <v>102.17000000000007</v>
      </c>
    </row>
    <row r="80" spans="1:17" s="3" customFormat="1" ht="16.5" thickBot="1" x14ac:dyDescent="0.3">
      <c r="A80" s="37">
        <v>75</v>
      </c>
      <c r="B80" s="20" t="s">
        <v>81</v>
      </c>
      <c r="C80" s="21">
        <v>554</v>
      </c>
      <c r="D80" s="21">
        <v>10542.32</v>
      </c>
      <c r="E80" s="21">
        <v>3027.48</v>
      </c>
      <c r="F80" s="21">
        <v>51625.51</v>
      </c>
      <c r="G80" s="26">
        <v>65195.31</v>
      </c>
      <c r="H80" s="26">
        <v>6675.4</v>
      </c>
      <c r="I80" s="26">
        <v>1114.47</v>
      </c>
      <c r="J80" s="26">
        <v>27879.88</v>
      </c>
      <c r="K80" s="26">
        <v>35669.75</v>
      </c>
      <c r="L80" s="27">
        <v>54.71</v>
      </c>
      <c r="N80">
        <f>VLOOKUP(B80,[1]CDRatio!$B$5:$K$79,6,0)</f>
        <v>63235.67</v>
      </c>
      <c r="O80">
        <f>VLOOKUP(B80,[1]CDRatio!$B$5:$K$79,10,0)</f>
        <v>35275.879999999997</v>
      </c>
      <c r="P80">
        <f t="shared" si="2"/>
        <v>1959.6399999999994</v>
      </c>
      <c r="Q80">
        <f t="shared" si="3"/>
        <v>393.87000000000262</v>
      </c>
    </row>
    <row r="81" spans="1:17" s="4" customFormat="1" ht="16.5" hidden="1" thickBot="1" x14ac:dyDescent="0.3">
      <c r="A81" s="17"/>
      <c r="B81" s="18" t="s">
        <v>82</v>
      </c>
      <c r="C81" s="19">
        <v>20416</v>
      </c>
      <c r="D81" s="19">
        <v>347465.03</v>
      </c>
      <c r="E81" s="19">
        <v>281182.3</v>
      </c>
      <c r="F81" s="19">
        <v>1207896.3500000001</v>
      </c>
      <c r="G81" s="28">
        <v>1836543.68</v>
      </c>
      <c r="H81" s="28">
        <v>193189.31</v>
      </c>
      <c r="I81" s="28">
        <v>154510.49</v>
      </c>
      <c r="J81" s="28">
        <v>642555.87</v>
      </c>
      <c r="K81" s="28">
        <v>990255.67</v>
      </c>
      <c r="L81" s="29">
        <v>53.92</v>
      </c>
      <c r="N81">
        <f>SUM(N6:N80)</f>
        <v>1752370.01</v>
      </c>
      <c r="O81">
        <f>SUM(O6:O80)</f>
        <v>966233.34999999986</v>
      </c>
      <c r="P81">
        <f t="shared" si="2"/>
        <v>84173.669999999925</v>
      </c>
      <c r="Q81">
        <f t="shared" si="3"/>
        <v>24022.320000000182</v>
      </c>
    </row>
  </sheetData>
  <mergeCells count="4">
    <mergeCell ref="A3:L3"/>
    <mergeCell ref="A4:L4"/>
    <mergeCell ref="A1:L1"/>
    <mergeCell ref="A2:L2"/>
  </mergeCells>
  <conditionalFormatting sqref="L6:L81">
    <cfRule type="cellIs" dxfId="0" priority="1" operator="lessThan">
      <formula>40</formula>
    </cfRule>
  </conditionalFormatting>
  <printOptions horizontalCentered="1" verticalCentered="1"/>
  <pageMargins left="0.55118110236220474" right="0.31496062992125984" top="0.11811023622047245" bottom="0.11811023622047245" header="0" footer="0"/>
  <pageSetup paperSize="9" scale="64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CDRatio</vt:lpstr>
      <vt:lpstr>CDRatio!Print_Area</vt:lpstr>
    </vt:vector>
  </TitlesOfParts>
  <Company>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ABC</cp:lastModifiedBy>
  <cp:lastPrinted>2024-11-22T11:36:33Z</cp:lastPrinted>
  <dcterms:created xsi:type="dcterms:W3CDTF">2013-06-28T06:52:05Z</dcterms:created>
  <dcterms:modified xsi:type="dcterms:W3CDTF">2024-11-22T11:37:16Z</dcterms:modified>
</cp:coreProperties>
</file>